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55" yWindow="65521" windowWidth="12000" windowHeight="12375" activeTab="0"/>
  </bookViews>
  <sheets>
    <sheet name="Атрибутика" sheetId="1" r:id="rId1"/>
  </sheets>
  <definedNames/>
  <calcPr fullCalcOnLoad="1"/>
</workbook>
</file>

<file path=xl/sharedStrings.xml><?xml version="1.0" encoding="utf-8"?>
<sst xmlns="http://schemas.openxmlformats.org/spreadsheetml/2006/main" count="140" uniqueCount="121">
  <si>
    <t>Официальное предстовительство производителей в Донецком регионе</t>
  </si>
  <si>
    <t>г. Славянск, 84121, пер. Парковый 10/7,  Лизенко Сергей Владимирович</t>
  </si>
  <si>
    <t>(06262) 3-98-20    м. "Альфа и Омега"</t>
  </si>
  <si>
    <t>E-mail:</t>
  </si>
  <si>
    <t>alpha_omega@ukr.net</t>
  </si>
  <si>
    <t>www.alphaomegabase.narod.ru</t>
  </si>
  <si>
    <t>№</t>
  </si>
  <si>
    <t>Христианская атрибутика</t>
  </si>
  <si>
    <t>Цена розница</t>
  </si>
  <si>
    <t>Дерево. лак. Подвеска на машину (альфа и омега, звезда давида)</t>
  </si>
  <si>
    <t>Дерево. лак. Подвеска на машину (альфа и омега, звезда давида) цепь</t>
  </si>
  <si>
    <t>Дерево. лак. Подвеска на машину рыбка бол</t>
  </si>
  <si>
    <t>Дерево. лак. Подвеска на машину рыбка бол цепь</t>
  </si>
  <si>
    <t>Дерево. лак. Подвеска на машину рыбка мал</t>
  </si>
  <si>
    <t>Дерево. лак. Подвеска на машину рыбка мал цепь</t>
  </si>
  <si>
    <t>Дерево. лак. Подставки для ручек дер. лак.(рыбка, альфа и омега, звезда давида)</t>
  </si>
  <si>
    <t>Рыба бол. На машину (яхонтовый лак, защитное покрытие от влаги)</t>
  </si>
  <si>
    <t>Кол-во</t>
  </si>
  <si>
    <t xml:space="preserve">Дерево. лак. Подвеска на машину (альфа и омега) форм. Треуг. </t>
  </si>
  <si>
    <t xml:space="preserve">Прайс Атрибутики  магазина "Альфа и Омега" на 2.01.04 </t>
  </si>
  <si>
    <t>Дерево. лак. Подвеска на машину (альфа и омега) форм. Треуг. Цепь</t>
  </si>
  <si>
    <t>Цена на 200 грн.</t>
  </si>
  <si>
    <t xml:space="preserve">Кулоны рыбка с альфа и омега дерево. лак. </t>
  </si>
  <si>
    <t xml:space="preserve">Кулоны  звезда давида дерево. лак. </t>
  </si>
  <si>
    <t xml:space="preserve">Кулоны  альфа и омега дерево. лак. </t>
  </si>
  <si>
    <t xml:space="preserve">Кулоны  альфа и омега №2 дерево. лак. </t>
  </si>
  <si>
    <t xml:space="preserve">Кулоны крестик двусторонний дерево. лак. </t>
  </si>
  <si>
    <t xml:space="preserve">Кулоны крестик дерево. лак. </t>
  </si>
  <si>
    <t xml:space="preserve">Кулоны рыбка большая дерево. лак. </t>
  </si>
  <si>
    <t>Кулоны рыбка мал дерево. лак.</t>
  </si>
  <si>
    <t>Кулоны рыбка средн дерево. лак.</t>
  </si>
  <si>
    <t>J.S. в круге.</t>
  </si>
  <si>
    <t>J.S. бол.</t>
  </si>
  <si>
    <t xml:space="preserve">Наклейка на машину рыба (Германия) пластик </t>
  </si>
  <si>
    <t>Сумма розн.</t>
  </si>
  <si>
    <t>Ручки в ассортименте (представлены на сайте)</t>
  </si>
  <si>
    <t>Ручка лазерн. гравировка</t>
  </si>
  <si>
    <t>Брелки метал. лазерн. гравировка (представлены на сайте)</t>
  </si>
  <si>
    <t>Итого</t>
  </si>
  <si>
    <t>Брелки  альфа и омега, рыбки с цепочкой, дерево. лак.</t>
  </si>
  <si>
    <t>Брелки  альфа и омега (в форм.треугол.), дерево. лак.</t>
  </si>
  <si>
    <t>Брелки  альфа и омега (в форм.треугол.) цепь, дерево. лак.</t>
  </si>
  <si>
    <t>Брелки  триединство, дерево. лак.</t>
  </si>
  <si>
    <t>Брелки  триединство с цепочкой, дерево. лак.</t>
  </si>
  <si>
    <t>Новинка!!!</t>
  </si>
  <si>
    <t>Кулон Сердце, дерево, лак.</t>
  </si>
  <si>
    <t>Кулоны металографика (рыбка Jesus)</t>
  </si>
  <si>
    <t>Кулоны металографика (рыбка Иктус )</t>
  </si>
  <si>
    <t>3O1mE</t>
  </si>
  <si>
    <r>
      <t xml:space="preserve">Кулоны металографика </t>
    </r>
    <r>
      <rPr>
        <sz val="10"/>
        <rFont val="Arial Cyr"/>
        <family val="2"/>
      </rPr>
      <t>(рыбка Иисус)</t>
    </r>
  </si>
  <si>
    <r>
      <t>Кулоны металографика (</t>
    </r>
    <r>
      <rPr>
        <sz val="10"/>
        <color indexed="12"/>
        <rFont val="Arial Cyr"/>
        <family val="0"/>
      </rPr>
      <t>Звезда Давида</t>
    </r>
    <r>
      <rPr>
        <sz val="10"/>
        <rFont val="Arial Cyr"/>
        <family val="0"/>
      </rPr>
      <t>)</t>
    </r>
  </si>
  <si>
    <r>
      <t>Кулоны металографика (</t>
    </r>
    <r>
      <rPr>
        <sz val="10"/>
        <color indexed="12"/>
        <rFont val="Arial Cyr"/>
        <family val="0"/>
      </rPr>
      <t>триединство</t>
    </r>
    <r>
      <rPr>
        <sz val="10"/>
        <rFont val="Arial Cyr"/>
        <family val="0"/>
      </rPr>
      <t>)</t>
    </r>
  </si>
  <si>
    <t>Браслеты</t>
  </si>
  <si>
    <t>Брелки кожаные</t>
  </si>
  <si>
    <t>Брелок "Я люблю Иисуса"</t>
  </si>
  <si>
    <t>Брелок "Не Греши Убьёт"</t>
  </si>
  <si>
    <t>Брелок маленький рыбка</t>
  </si>
  <si>
    <t>Брелок большой рыбка</t>
  </si>
  <si>
    <t>Брелок "Что посеешь - то пожнешь"</t>
  </si>
  <si>
    <t>Брелок "ИКТУС" прямоугольный</t>
  </si>
  <si>
    <t>Брелок "ИКТУС" ромб маленький</t>
  </si>
  <si>
    <t>Брелок "ИКТУС" ромб большой</t>
  </si>
  <si>
    <t>Брелок "триединство" ромб маленький</t>
  </si>
  <si>
    <t>Брелок "триединство" ромб большой</t>
  </si>
  <si>
    <t>Брелок рыбка ромб мал.</t>
  </si>
  <si>
    <t>Брелок рыбка ромб большой</t>
  </si>
  <si>
    <t>Брелок "ИКТУС" капля</t>
  </si>
  <si>
    <t>Брелок "ТРИЕДИНСТВО" капля</t>
  </si>
  <si>
    <t>Брел."Иисус дал мне жизнь с избытком"</t>
  </si>
  <si>
    <t>Кулоны кожаные</t>
  </si>
  <si>
    <t>Кулон маленький рыбка</t>
  </si>
  <si>
    <t>Кулон мал. рыбка с бусинками</t>
  </si>
  <si>
    <t xml:space="preserve">Кулон средний рыбка </t>
  </si>
  <si>
    <t>Кулон сред.рыбка с бусинками</t>
  </si>
  <si>
    <t>Кулон большой рыбка</t>
  </si>
  <si>
    <t>Кулон бол. рыбка с бусинками</t>
  </si>
  <si>
    <t>Кулон "Не Греши Убьёт"</t>
  </si>
  <si>
    <t>Кулон круглый мал. "ИКТУС"</t>
  </si>
  <si>
    <t>Кулон круглый большой "ИКТУС"</t>
  </si>
  <si>
    <t>Кулон "ИКТУС" прямоугольный</t>
  </si>
  <si>
    <t>Кулон круглый мал. "Триединство"</t>
  </si>
  <si>
    <t>Кулон круглый большой "Триединство"</t>
  </si>
  <si>
    <t>Кулон "Иисус дал мне жизнь с избытком"</t>
  </si>
  <si>
    <t>Кулон рыбка ромб</t>
  </si>
  <si>
    <t>Кулон "ИКТУС" капля</t>
  </si>
  <si>
    <t>Кулон "ТРИЕДИНСТВО" капля</t>
  </si>
  <si>
    <t>Кулоны металлические</t>
  </si>
  <si>
    <t>Кулон "Рыбка метал"</t>
  </si>
  <si>
    <t>Кулон "Рыбка металл. на цепочке"</t>
  </si>
  <si>
    <t>Обложки</t>
  </si>
  <si>
    <t>Обложка на библию маленькая</t>
  </si>
  <si>
    <t>Обложка на библию большая</t>
  </si>
  <si>
    <t>Обложка для паспорта</t>
  </si>
  <si>
    <t>Портмоне</t>
  </si>
  <si>
    <t>Чехлы</t>
  </si>
  <si>
    <t>Чехол для ключей с рыбкой.маленький</t>
  </si>
  <si>
    <t>Чехол для ключей с рыбкой средний</t>
  </si>
  <si>
    <t>Чехол для ключей с рыбкой большой</t>
  </si>
  <si>
    <t>Чехол для очков с рыбкой</t>
  </si>
  <si>
    <t>Библия в кожаном переплете мал.</t>
  </si>
  <si>
    <t>Библия в кожаном переплете больш.</t>
  </si>
  <si>
    <t>Брелки</t>
  </si>
  <si>
    <t>Брелки  альфа и омега,  дерево. лак.</t>
  </si>
  <si>
    <t>Брелки  рыбки, дерево. лак.</t>
  </si>
  <si>
    <t>Брелки  капля сердце дерево. лак.</t>
  </si>
  <si>
    <t>Брелки  капля А и О, дерево. лак.</t>
  </si>
  <si>
    <t>Брелки  капля с рыбкой, дерево. лак.</t>
  </si>
  <si>
    <t>Кулоны</t>
  </si>
  <si>
    <t>Кулон капля с рыбкой</t>
  </si>
  <si>
    <t xml:space="preserve">Кулоны рыбка с сердцем негатив. дер. лак. </t>
  </si>
  <si>
    <t xml:space="preserve">Кулоны рыбка с сердцем дерево. лак. </t>
  </si>
  <si>
    <t xml:space="preserve">Кулоны крестик овал. дерево. лак. </t>
  </si>
  <si>
    <t>J.S. мал. негатив</t>
  </si>
  <si>
    <t>Подвески</t>
  </si>
  <si>
    <t>Разное</t>
  </si>
  <si>
    <t>Брелок крестик (гематит) карабин</t>
  </si>
  <si>
    <t xml:space="preserve">Кулон крестик (гематит) </t>
  </si>
  <si>
    <t>Брелок рыбка (гематит) карабин</t>
  </si>
  <si>
    <t>Кулон рыбка (гематит)</t>
  </si>
  <si>
    <t xml:space="preserve">Цена опт. </t>
  </si>
  <si>
    <t>Кулон капля с сердечком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</si>
</sst>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[$грн.-422]_-;\-* #,##0.00\ [$грн.-422]_-;_-* &quot;-&quot;??\ [$грн.-422]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\ [$грн.-422]"/>
    <numFmt numFmtId="177" formatCode="#,##0.00_р_."/>
    <numFmt numFmtId="178" formatCode="[$€-2]\ ###,000_);[Red]\([$€-2]\ ###,000\)"/>
    <numFmt numFmtId="179" formatCode="0.000"/>
    <numFmt numFmtId="180" formatCode="#,##0.00\ &quot;грн.&quot;"/>
    <numFmt numFmtId="181" formatCode="_-[$$-409]* #,##0.00_ ;_-[$$-409]* \-#,##0.00\ ;_-[$$-409]* &quot;-&quot;??_ ;_-@_ 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3"/>
      <name val="Arial Cyr"/>
      <family val="0"/>
    </font>
    <font>
      <b/>
      <i/>
      <sz val="10"/>
      <color indexed="13"/>
      <name val="Arial Cyr"/>
      <family val="0"/>
    </font>
    <font>
      <b/>
      <sz val="10"/>
      <color indexed="13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0"/>
    </font>
    <font>
      <b/>
      <sz val="7"/>
      <color indexed="12"/>
      <name val="Arial CE"/>
      <family val="2"/>
    </font>
    <font>
      <b/>
      <sz val="8"/>
      <name val="Arial CE"/>
      <family val="2"/>
    </font>
    <font>
      <b/>
      <sz val="12"/>
      <color indexed="12"/>
      <name val="Arial CE"/>
      <family val="2"/>
    </font>
    <font>
      <b/>
      <sz val="14"/>
      <name val="Arial Cyr"/>
      <family val="2"/>
    </font>
    <font>
      <sz val="10"/>
      <name val="WP Greek Century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1" fillId="2" borderId="1" xfId="15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 vertical="center" wrapText="1"/>
    </xf>
    <xf numFmtId="172" fontId="0" fillId="3" borderId="3" xfId="0" applyNumberFormat="1" applyFont="1" applyFill="1" applyBorder="1" applyAlignment="1">
      <alignment/>
    </xf>
    <xf numFmtId="172" fontId="0" fillId="3" borderId="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3" borderId="3" xfId="0" applyFill="1" applyBorder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4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72" fontId="0" fillId="4" borderId="3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72" fontId="0" fillId="4" borderId="5" xfId="0" applyNumberFormat="1" applyFont="1" applyFill="1" applyBorder="1" applyAlignment="1">
      <alignment horizontal="center"/>
    </xf>
    <xf numFmtId="172" fontId="15" fillId="0" borderId="8" xfId="0" applyNumberFormat="1" applyFont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1" fontId="0" fillId="6" borderId="3" xfId="0" applyNumberFormat="1" applyFill="1" applyBorder="1" applyAlignment="1">
      <alignment/>
    </xf>
    <xf numFmtId="1" fontId="0" fillId="6" borderId="5" xfId="0" applyNumberFormat="1" applyFill="1" applyBorder="1" applyAlignment="1">
      <alignment/>
    </xf>
    <xf numFmtId="0" fontId="16" fillId="3" borderId="0" xfId="0" applyFont="1" applyFill="1" applyAlignment="1" applyProtection="1">
      <alignment/>
      <protection locked="0"/>
    </xf>
    <xf numFmtId="0" fontId="6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172" fontId="6" fillId="3" borderId="3" xfId="0" applyNumberFormat="1" applyFont="1" applyFill="1" applyBorder="1" applyAlignment="1">
      <alignment horizontal="center"/>
    </xf>
    <xf numFmtId="1" fontId="18" fillId="5" borderId="3" xfId="0" applyNumberFormat="1" applyFont="1" applyFill="1" applyBorder="1" applyAlignment="1">
      <alignment/>
    </xf>
    <xf numFmtId="172" fontId="6" fillId="3" borderId="3" xfId="0" applyNumberFormat="1" applyFont="1" applyFill="1" applyBorder="1" applyAlignment="1">
      <alignment/>
    </xf>
    <xf numFmtId="0" fontId="0" fillId="0" borderId="1" xfId="0" applyBorder="1" applyAlignment="1">
      <alignment/>
    </xf>
    <xf numFmtId="180" fontId="0" fillId="4" borderId="3" xfId="0" applyNumberFormat="1" applyFill="1" applyBorder="1" applyAlignment="1">
      <alignment/>
    </xf>
    <xf numFmtId="0" fontId="8" fillId="0" borderId="10" xfId="0" applyFont="1" applyBorder="1" applyAlignment="1">
      <alignment wrapText="1"/>
    </xf>
    <xf numFmtId="0" fontId="0" fillId="4" borderId="3" xfId="0" applyFill="1" applyBorder="1" applyAlignment="1">
      <alignment/>
    </xf>
    <xf numFmtId="0" fontId="6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172" fontId="8" fillId="0" borderId="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3" borderId="11" xfId="0" applyFont="1" applyFill="1" applyBorder="1" applyAlignment="1">
      <alignment wrapText="1"/>
    </xf>
    <xf numFmtId="0" fontId="9" fillId="3" borderId="11" xfId="0" applyFont="1" applyFill="1" applyBorder="1" applyAlignment="1">
      <alignment horizontal="center" vertical="center" wrapText="1"/>
    </xf>
    <xf numFmtId="172" fontId="0" fillId="3" borderId="11" xfId="0" applyNumberFormat="1" applyFont="1" applyFill="1" applyBorder="1" applyAlignment="1">
      <alignment horizontal="center"/>
    </xf>
    <xf numFmtId="1" fontId="18" fillId="5" borderId="11" xfId="0" applyNumberFormat="1" applyFont="1" applyFill="1" applyBorder="1" applyAlignment="1">
      <alignment/>
    </xf>
    <xf numFmtId="0" fontId="18" fillId="3" borderId="3" xfId="0" applyFont="1" applyFill="1" applyBorder="1" applyAlignment="1">
      <alignment wrapText="1"/>
    </xf>
    <xf numFmtId="172" fontId="18" fillId="3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/>
    </xf>
    <xf numFmtId="1" fontId="6" fillId="5" borderId="3" xfId="0" applyNumberFormat="1" applyFont="1" applyFill="1" applyBorder="1" applyAlignment="1">
      <alignment/>
    </xf>
    <xf numFmtId="1" fontId="18" fillId="5" borderId="3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 horizontal="center" wrapText="1"/>
    </xf>
    <xf numFmtId="181" fontId="0" fillId="3" borderId="11" xfId="0" applyNumberFormat="1" applyFont="1" applyFill="1" applyBorder="1" applyAlignment="1">
      <alignment horizontal="center"/>
    </xf>
    <xf numFmtId="172" fontId="7" fillId="0" borderId="9" xfId="0" applyNumberFormat="1" applyFont="1" applyBorder="1" applyAlignment="1">
      <alignment horizontal="center" vertical="center" wrapText="1"/>
    </xf>
    <xf numFmtId="181" fontId="0" fillId="4" borderId="3" xfId="0" applyNumberFormat="1" applyFont="1" applyFill="1" applyBorder="1" applyAlignment="1">
      <alignment horizontal="center"/>
    </xf>
    <xf numFmtId="181" fontId="15" fillId="0" borderId="12" xfId="0" applyNumberFormat="1" applyFont="1" applyBorder="1" applyAlignment="1">
      <alignment/>
    </xf>
    <xf numFmtId="0" fontId="1" fillId="2" borderId="1" xfId="15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181" fontId="0" fillId="3" borderId="3" xfId="0" applyNumberFormat="1" applyFont="1" applyFill="1" applyBorder="1" applyAlignment="1">
      <alignment horizontal="center"/>
    </xf>
    <xf numFmtId="172" fontId="8" fillId="0" borderId="3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 wrapText="1"/>
    </xf>
    <xf numFmtId="172" fontId="0" fillId="0" borderId="0" xfId="0" applyNumberFormat="1" applyFill="1" applyAlignment="1">
      <alignment/>
    </xf>
    <xf numFmtId="172" fontId="0" fillId="0" borderId="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 wrapText="1"/>
    </xf>
    <xf numFmtId="181" fontId="0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2" fontId="6" fillId="4" borderId="3" xfId="0" applyNumberFormat="1" applyFont="1" applyFill="1" applyBorder="1" applyAlignment="1">
      <alignment horizontal="center"/>
    </xf>
    <xf numFmtId="172" fontId="15" fillId="0" borderId="9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247650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pha_omega@ukr.net" TargetMode="External" /><Relationship Id="rId2" Type="http://schemas.openxmlformats.org/officeDocument/2006/relationships/hyperlink" Target="http://www.alphaomegabase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113"/>
  <sheetViews>
    <sheetView tabSelected="1" zoomScale="75" zoomScaleNormal="75" workbookViewId="0" topLeftCell="A75">
      <selection activeCell="K113" sqref="K113"/>
    </sheetView>
  </sheetViews>
  <sheetFormatPr defaultColWidth="9.00390625" defaultRowHeight="12.75"/>
  <cols>
    <col min="1" max="1" width="4.75390625" style="0" bestFit="1" customWidth="1"/>
    <col min="2" max="2" width="44.125" style="13" bestFit="1" customWidth="1"/>
    <col min="3" max="3" width="16.125" style="0" customWidth="1"/>
    <col min="4" max="4" width="11.75390625" style="14" bestFit="1" customWidth="1"/>
    <col min="5" max="5" width="16.00390625" style="0" customWidth="1"/>
    <col min="6" max="9" width="13.75390625" style="0" customWidth="1"/>
    <col min="10" max="10" width="12.625" style="15" customWidth="1"/>
    <col min="11" max="11" width="18.25390625" style="15" customWidth="1"/>
    <col min="12" max="12" width="15.875" style="0" bestFit="1" customWidth="1"/>
    <col min="13" max="14" width="10.625" style="0" bestFit="1" customWidth="1"/>
  </cols>
  <sheetData>
    <row r="1" spans="1:12" ht="15.75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2.75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3.5" thickBot="1">
      <c r="A4" s="1"/>
      <c r="B4" s="1" t="s">
        <v>2</v>
      </c>
      <c r="C4" s="1" t="s">
        <v>3</v>
      </c>
      <c r="D4" s="1"/>
      <c r="E4" s="2" t="s">
        <v>4</v>
      </c>
      <c r="F4" s="59"/>
      <c r="G4" s="59"/>
      <c r="H4" s="59"/>
      <c r="I4" s="59"/>
      <c r="J4" s="59"/>
      <c r="K4" s="59"/>
      <c r="L4" s="59"/>
    </row>
    <row r="5" spans="1:12" ht="13.5" thickBot="1">
      <c r="A5" s="59" t="s">
        <v>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38.25" thickBot="1">
      <c r="A6" s="3" t="s">
        <v>6</v>
      </c>
      <c r="B6" s="3" t="s">
        <v>7</v>
      </c>
      <c r="C6" s="3"/>
      <c r="D6" s="4" t="s">
        <v>8</v>
      </c>
      <c r="E6" s="26" t="s">
        <v>21</v>
      </c>
      <c r="F6" s="26" t="s">
        <v>119</v>
      </c>
      <c r="G6" s="56" t="s">
        <v>8</v>
      </c>
      <c r="H6" s="26" t="s">
        <v>21</v>
      </c>
      <c r="I6" s="26" t="s">
        <v>119</v>
      </c>
      <c r="J6" s="27" t="s">
        <v>17</v>
      </c>
      <c r="K6" s="26" t="s">
        <v>34</v>
      </c>
      <c r="L6" s="26" t="s">
        <v>34</v>
      </c>
    </row>
    <row r="7" spans="1:11" ht="18.75">
      <c r="A7" s="42"/>
      <c r="B7" s="42" t="s">
        <v>101</v>
      </c>
      <c r="C7" s="42"/>
      <c r="D7" s="43"/>
      <c r="E7" s="43"/>
      <c r="F7" s="43"/>
      <c r="G7" s="54"/>
      <c r="H7" s="54"/>
      <c r="I7" s="54"/>
      <c r="J7"/>
      <c r="K7"/>
    </row>
    <row r="8" spans="1:12" ht="12.75">
      <c r="A8" s="44">
        <v>1</v>
      </c>
      <c r="B8" s="45" t="s">
        <v>102</v>
      </c>
      <c r="C8" s="46"/>
      <c r="D8" s="8">
        <v>4</v>
      </c>
      <c r="E8" s="9">
        <f aca="true" t="shared" si="0" ref="E8:E56">(F8+D8)/2</f>
        <v>3.3</v>
      </c>
      <c r="F8" s="47">
        <v>2.6</v>
      </c>
      <c r="G8" s="66">
        <f>D8/5.33</f>
        <v>0.7504690431519699</v>
      </c>
      <c r="H8" s="66">
        <f>E8/5.33</f>
        <v>0.6191369606003752</v>
      </c>
      <c r="I8" s="66">
        <f>F8/5.33</f>
        <v>0.4878048780487805</v>
      </c>
      <c r="J8" s="34"/>
      <c r="K8" s="33">
        <f>J8*D8</f>
        <v>0</v>
      </c>
      <c r="L8" s="66">
        <f>J8*G8</f>
        <v>0</v>
      </c>
    </row>
    <row r="9" spans="1:12" s="10" customFormat="1" ht="12.75">
      <c r="A9" s="5">
        <v>2</v>
      </c>
      <c r="B9" s="6" t="s">
        <v>103</v>
      </c>
      <c r="C9" s="7"/>
      <c r="D9" s="8">
        <v>4</v>
      </c>
      <c r="E9" s="9">
        <f t="shared" si="0"/>
        <v>3.3</v>
      </c>
      <c r="F9" s="9">
        <v>2.6</v>
      </c>
      <c r="G9" s="55">
        <f aca="true" t="shared" si="1" ref="G9:G17">D9/5.33</f>
        <v>0.7504690431519699</v>
      </c>
      <c r="H9" s="55">
        <f aca="true" t="shared" si="2" ref="H9:H17">E9/5.33</f>
        <v>0.6191369606003752</v>
      </c>
      <c r="I9" s="55">
        <f aca="true" t="shared" si="3" ref="I9:I17">F9/5.33</f>
        <v>0.4878048780487805</v>
      </c>
      <c r="J9" s="48"/>
      <c r="K9" s="33">
        <f aca="true" t="shared" si="4" ref="K9:K72">J9*D9</f>
        <v>0</v>
      </c>
      <c r="L9" s="55">
        <f aca="true" t="shared" si="5" ref="L9:L73">J9*I9</f>
        <v>0</v>
      </c>
    </row>
    <row r="10" spans="1:12" s="10" customFormat="1" ht="25.5">
      <c r="A10" s="44">
        <v>3</v>
      </c>
      <c r="B10" s="6" t="s">
        <v>39</v>
      </c>
      <c r="C10" s="7"/>
      <c r="D10" s="8">
        <v>4.5</v>
      </c>
      <c r="E10" s="9">
        <f t="shared" si="0"/>
        <v>3.7</v>
      </c>
      <c r="F10" s="9">
        <v>2.9</v>
      </c>
      <c r="G10" s="55">
        <f t="shared" si="1"/>
        <v>0.8442776735459662</v>
      </c>
      <c r="H10" s="55">
        <f t="shared" si="2"/>
        <v>0.6941838649155723</v>
      </c>
      <c r="I10" s="55">
        <f t="shared" si="3"/>
        <v>0.5440900562851783</v>
      </c>
      <c r="J10" s="34"/>
      <c r="K10" s="33">
        <f t="shared" si="4"/>
        <v>0</v>
      </c>
      <c r="L10" s="55">
        <f t="shared" si="5"/>
        <v>0</v>
      </c>
    </row>
    <row r="11" spans="1:12" s="10" customFormat="1" ht="25.5">
      <c r="A11" s="5">
        <v>4</v>
      </c>
      <c r="B11" s="31" t="s">
        <v>40</v>
      </c>
      <c r="C11" s="7" t="s">
        <v>44</v>
      </c>
      <c r="D11" s="35">
        <v>4.1</v>
      </c>
      <c r="E11" s="9">
        <f t="shared" si="0"/>
        <v>3.425</v>
      </c>
      <c r="F11" s="33">
        <v>2.75</v>
      </c>
      <c r="G11" s="55">
        <f t="shared" si="1"/>
        <v>0.7692307692307692</v>
      </c>
      <c r="H11" s="55">
        <f t="shared" si="2"/>
        <v>0.6425891181988742</v>
      </c>
      <c r="I11" s="55">
        <f t="shared" si="3"/>
        <v>0.5159474671669794</v>
      </c>
      <c r="J11" s="34"/>
      <c r="K11" s="33">
        <f t="shared" si="4"/>
        <v>0</v>
      </c>
      <c r="L11" s="55">
        <f t="shared" si="5"/>
        <v>0</v>
      </c>
    </row>
    <row r="12" spans="1:12" s="10" customFormat="1" ht="25.5">
      <c r="A12" s="44">
        <v>5</v>
      </c>
      <c r="B12" s="31" t="s">
        <v>41</v>
      </c>
      <c r="C12" s="7" t="s">
        <v>44</v>
      </c>
      <c r="D12" s="35">
        <v>4.5</v>
      </c>
      <c r="E12" s="9">
        <f t="shared" si="0"/>
        <v>3.8</v>
      </c>
      <c r="F12" s="33">
        <v>3.1</v>
      </c>
      <c r="G12" s="55">
        <f t="shared" si="1"/>
        <v>0.8442776735459662</v>
      </c>
      <c r="H12" s="55">
        <f t="shared" si="2"/>
        <v>0.7129455909943715</v>
      </c>
      <c r="I12" s="55">
        <f t="shared" si="3"/>
        <v>0.5816135084427767</v>
      </c>
      <c r="J12" s="34"/>
      <c r="K12" s="33">
        <f t="shared" si="4"/>
        <v>0</v>
      </c>
      <c r="L12" s="55">
        <f t="shared" si="5"/>
        <v>0</v>
      </c>
    </row>
    <row r="13" spans="1:12" s="10" customFormat="1" ht="12.75">
      <c r="A13" s="44"/>
      <c r="B13" s="49" t="s">
        <v>104</v>
      </c>
      <c r="C13" s="32" t="s">
        <v>44</v>
      </c>
      <c r="D13" s="35">
        <v>6.6</v>
      </c>
      <c r="E13" s="9">
        <f t="shared" si="0"/>
        <v>5.125</v>
      </c>
      <c r="F13" s="50">
        <v>3.65</v>
      </c>
      <c r="G13" s="55">
        <f t="shared" si="1"/>
        <v>1.2382739212007503</v>
      </c>
      <c r="H13" s="55">
        <f t="shared" si="2"/>
        <v>0.9615384615384616</v>
      </c>
      <c r="I13" s="55">
        <f t="shared" si="3"/>
        <v>0.6848030018761726</v>
      </c>
      <c r="J13" s="34"/>
      <c r="K13" s="33">
        <f t="shared" si="4"/>
        <v>0</v>
      </c>
      <c r="L13" s="55">
        <f t="shared" si="5"/>
        <v>0</v>
      </c>
    </row>
    <row r="14" spans="1:12" s="10" customFormat="1" ht="12.75">
      <c r="A14" s="44"/>
      <c r="B14" s="31" t="s">
        <v>105</v>
      </c>
      <c r="C14" s="7"/>
      <c r="D14" s="35">
        <v>6.6</v>
      </c>
      <c r="E14" s="9">
        <f t="shared" si="0"/>
        <v>5.125</v>
      </c>
      <c r="F14" s="33">
        <v>3.65</v>
      </c>
      <c r="G14" s="55">
        <f t="shared" si="1"/>
        <v>1.2382739212007503</v>
      </c>
      <c r="H14" s="55">
        <f t="shared" si="2"/>
        <v>0.9615384615384616</v>
      </c>
      <c r="I14" s="55">
        <f t="shared" si="3"/>
        <v>0.6848030018761726</v>
      </c>
      <c r="J14" s="34"/>
      <c r="K14" s="33">
        <f t="shared" si="4"/>
        <v>0</v>
      </c>
      <c r="L14" s="55">
        <f t="shared" si="5"/>
        <v>0</v>
      </c>
    </row>
    <row r="15" spans="1:12" s="10" customFormat="1" ht="12.75">
      <c r="A15" s="5">
        <v>6</v>
      </c>
      <c r="B15" s="31" t="s">
        <v>106</v>
      </c>
      <c r="C15" s="7" t="s">
        <v>44</v>
      </c>
      <c r="D15" s="35">
        <v>6.6</v>
      </c>
      <c r="E15" s="9">
        <f t="shared" si="0"/>
        <v>5.125</v>
      </c>
      <c r="F15" s="33">
        <v>3.65</v>
      </c>
      <c r="G15" s="55">
        <f t="shared" si="1"/>
        <v>1.2382739212007503</v>
      </c>
      <c r="H15" s="55">
        <f t="shared" si="2"/>
        <v>0.9615384615384616</v>
      </c>
      <c r="I15" s="55">
        <f t="shared" si="3"/>
        <v>0.6848030018761726</v>
      </c>
      <c r="J15" s="34"/>
      <c r="K15" s="33">
        <f t="shared" si="4"/>
        <v>0</v>
      </c>
      <c r="L15" s="55">
        <f t="shared" si="5"/>
        <v>0</v>
      </c>
    </row>
    <row r="16" spans="1:12" s="10" customFormat="1" ht="12.75">
      <c r="A16" s="44">
        <v>7</v>
      </c>
      <c r="B16" s="6" t="s">
        <v>42</v>
      </c>
      <c r="C16" s="7"/>
      <c r="D16" s="8">
        <v>4.2</v>
      </c>
      <c r="E16" s="9">
        <f t="shared" si="0"/>
        <v>3.5</v>
      </c>
      <c r="F16" s="9">
        <v>2.8</v>
      </c>
      <c r="G16" s="55">
        <f t="shared" si="1"/>
        <v>0.7879924953095685</v>
      </c>
      <c r="H16" s="55">
        <f t="shared" si="2"/>
        <v>0.6566604127579737</v>
      </c>
      <c r="I16" s="55">
        <f t="shared" si="3"/>
        <v>0.5253283302063789</v>
      </c>
      <c r="J16" s="34"/>
      <c r="K16" s="33">
        <f t="shared" si="4"/>
        <v>0</v>
      </c>
      <c r="L16" s="55">
        <f t="shared" si="5"/>
        <v>0</v>
      </c>
    </row>
    <row r="17" spans="1:12" s="10" customFormat="1" ht="12.75">
      <c r="A17" s="5">
        <v>8</v>
      </c>
      <c r="B17" s="6" t="s">
        <v>43</v>
      </c>
      <c r="C17" s="7"/>
      <c r="D17" s="8">
        <v>4.5</v>
      </c>
      <c r="E17" s="9">
        <f t="shared" si="0"/>
        <v>3.8</v>
      </c>
      <c r="F17" s="9">
        <v>3.1</v>
      </c>
      <c r="G17" s="55">
        <f t="shared" si="1"/>
        <v>0.8442776735459662</v>
      </c>
      <c r="H17" s="55">
        <f t="shared" si="2"/>
        <v>0.7129455909943715</v>
      </c>
      <c r="I17" s="55">
        <f t="shared" si="3"/>
        <v>0.5816135084427767</v>
      </c>
      <c r="J17" s="34"/>
      <c r="K17" s="33">
        <f t="shared" si="4"/>
        <v>0</v>
      </c>
      <c r="L17" s="55">
        <f t="shared" si="5"/>
        <v>0</v>
      </c>
    </row>
    <row r="18" spans="1:12" ht="18.75">
      <c r="A18" s="42"/>
      <c r="B18" s="42" t="s">
        <v>107</v>
      </c>
      <c r="C18" s="42"/>
      <c r="E18" s="43"/>
      <c r="F18" s="43"/>
      <c r="G18" s="43"/>
      <c r="H18" s="43"/>
      <c r="I18" s="43"/>
      <c r="J18" s="43"/>
      <c r="K18" s="43"/>
      <c r="L18" s="43"/>
    </row>
    <row r="19" spans="1:12" s="10" customFormat="1" ht="12.75">
      <c r="A19" s="51">
        <v>20</v>
      </c>
      <c r="B19" s="49" t="s">
        <v>108</v>
      </c>
      <c r="C19" s="32" t="s">
        <v>44</v>
      </c>
      <c r="D19" s="8">
        <v>4.2</v>
      </c>
      <c r="E19" s="9">
        <f t="shared" si="0"/>
        <v>3.5</v>
      </c>
      <c r="F19" s="50">
        <v>2.8</v>
      </c>
      <c r="G19" s="55">
        <f>D19/5.33</f>
        <v>0.7879924953095685</v>
      </c>
      <c r="H19" s="55">
        <f aca="true" t="shared" si="6" ref="H19:H28">E19/5.33</f>
        <v>0.6566604127579737</v>
      </c>
      <c r="I19" s="55">
        <f aca="true" t="shared" si="7" ref="I19:I28">F19/5.33</f>
        <v>0.5253283302063789</v>
      </c>
      <c r="J19" s="34"/>
      <c r="K19" s="33">
        <f t="shared" si="4"/>
        <v>0</v>
      </c>
      <c r="L19" s="55">
        <f t="shared" si="5"/>
        <v>0</v>
      </c>
    </row>
    <row r="20" spans="1:12" s="10" customFormat="1" ht="12.75">
      <c r="A20" s="51">
        <v>42</v>
      </c>
      <c r="B20" s="49" t="s">
        <v>120</v>
      </c>
      <c r="C20" s="32" t="s">
        <v>44</v>
      </c>
      <c r="D20" s="8">
        <v>4.1</v>
      </c>
      <c r="E20" s="9">
        <f t="shared" si="0"/>
        <v>3.375</v>
      </c>
      <c r="F20" s="50">
        <v>2.65</v>
      </c>
      <c r="G20" s="55">
        <f aca="true" t="shared" si="8" ref="G20:G29">D20/5.33</f>
        <v>0.7692307692307692</v>
      </c>
      <c r="H20" s="55">
        <f t="shared" si="6"/>
        <v>0.6332082551594747</v>
      </c>
      <c r="I20" s="55">
        <f t="shared" si="7"/>
        <v>0.4971857410881801</v>
      </c>
      <c r="J20" s="34"/>
      <c r="K20" s="33">
        <f t="shared" si="4"/>
        <v>0</v>
      </c>
      <c r="L20" s="55">
        <f t="shared" si="5"/>
        <v>0</v>
      </c>
    </row>
    <row r="21" spans="1:12" s="10" customFormat="1" ht="12.75">
      <c r="A21" s="51">
        <v>20</v>
      </c>
      <c r="B21" s="49" t="s">
        <v>109</v>
      </c>
      <c r="C21" s="32" t="s">
        <v>44</v>
      </c>
      <c r="D21" s="8">
        <v>3.8</v>
      </c>
      <c r="E21" s="9">
        <f t="shared" si="0"/>
        <v>2.95</v>
      </c>
      <c r="F21" s="50">
        <v>2.1</v>
      </c>
      <c r="G21" s="55">
        <f t="shared" si="8"/>
        <v>0.7129455909943715</v>
      </c>
      <c r="H21" s="55">
        <f t="shared" si="6"/>
        <v>0.5534709193245779</v>
      </c>
      <c r="I21" s="55">
        <f t="shared" si="7"/>
        <v>0.39399624765478425</v>
      </c>
      <c r="J21" s="34"/>
      <c r="K21" s="33">
        <f t="shared" si="4"/>
        <v>0</v>
      </c>
      <c r="L21" s="55">
        <f t="shared" si="5"/>
        <v>0</v>
      </c>
    </row>
    <row r="22" spans="1:12" ht="12.75">
      <c r="A22" s="51">
        <v>21</v>
      </c>
      <c r="B22" s="49" t="s">
        <v>110</v>
      </c>
      <c r="C22" s="32" t="s">
        <v>44</v>
      </c>
      <c r="D22" s="8">
        <v>4.15</v>
      </c>
      <c r="E22" s="9">
        <f t="shared" si="0"/>
        <v>3.375</v>
      </c>
      <c r="F22" s="50">
        <v>2.6</v>
      </c>
      <c r="G22" s="55">
        <f t="shared" si="8"/>
        <v>0.7786116322701689</v>
      </c>
      <c r="H22" s="55">
        <f t="shared" si="6"/>
        <v>0.6332082551594747</v>
      </c>
      <c r="I22" s="55">
        <f t="shared" si="7"/>
        <v>0.4878048780487805</v>
      </c>
      <c r="J22" s="34"/>
      <c r="K22" s="33">
        <f t="shared" si="4"/>
        <v>0</v>
      </c>
      <c r="L22" s="55">
        <f t="shared" si="5"/>
        <v>0</v>
      </c>
    </row>
    <row r="23" spans="1:12" ht="12.75">
      <c r="A23" s="5">
        <v>22</v>
      </c>
      <c r="B23" s="11" t="s">
        <v>22</v>
      </c>
      <c r="C23" s="7"/>
      <c r="D23" s="8">
        <v>4.2</v>
      </c>
      <c r="E23" s="9">
        <f t="shared" si="0"/>
        <v>3.5</v>
      </c>
      <c r="F23" s="9">
        <v>2.8</v>
      </c>
      <c r="G23" s="55">
        <f t="shared" si="8"/>
        <v>0.7879924953095685</v>
      </c>
      <c r="H23" s="55">
        <f t="shared" si="6"/>
        <v>0.6566604127579737</v>
      </c>
      <c r="I23" s="55">
        <f t="shared" si="7"/>
        <v>0.5253283302063789</v>
      </c>
      <c r="J23" s="34"/>
      <c r="K23" s="33">
        <f t="shared" si="4"/>
        <v>0</v>
      </c>
      <c r="L23" s="55">
        <f t="shared" si="5"/>
        <v>0</v>
      </c>
    </row>
    <row r="24" spans="1:12" ht="12.75">
      <c r="A24" s="5">
        <v>23</v>
      </c>
      <c r="B24" s="11" t="s">
        <v>23</v>
      </c>
      <c r="C24" s="7"/>
      <c r="D24" s="8">
        <v>4.1</v>
      </c>
      <c r="E24" s="9">
        <f t="shared" si="0"/>
        <v>3.3</v>
      </c>
      <c r="F24" s="9">
        <v>2.5</v>
      </c>
      <c r="G24" s="55">
        <f t="shared" si="8"/>
        <v>0.7692307692307692</v>
      </c>
      <c r="H24" s="55">
        <f t="shared" si="6"/>
        <v>0.6191369606003752</v>
      </c>
      <c r="I24" s="55">
        <f t="shared" si="7"/>
        <v>0.46904315196998125</v>
      </c>
      <c r="J24" s="34"/>
      <c r="K24" s="33">
        <f t="shared" si="4"/>
        <v>0</v>
      </c>
      <c r="L24" s="55">
        <f t="shared" si="5"/>
        <v>0</v>
      </c>
    </row>
    <row r="25" spans="1:12" ht="12.75">
      <c r="A25" s="5">
        <v>24</v>
      </c>
      <c r="B25" s="11" t="s">
        <v>24</v>
      </c>
      <c r="C25" s="7"/>
      <c r="D25" s="8">
        <v>3.5</v>
      </c>
      <c r="E25" s="9">
        <f t="shared" si="0"/>
        <v>2.675</v>
      </c>
      <c r="F25" s="9">
        <v>1.85</v>
      </c>
      <c r="G25" s="55">
        <f t="shared" si="8"/>
        <v>0.6566604127579737</v>
      </c>
      <c r="H25" s="55">
        <f t="shared" si="6"/>
        <v>0.5018761726078799</v>
      </c>
      <c r="I25" s="55">
        <f t="shared" si="7"/>
        <v>0.34709193245778613</v>
      </c>
      <c r="J25" s="34"/>
      <c r="K25" s="33">
        <f t="shared" si="4"/>
        <v>0</v>
      </c>
      <c r="L25" s="55">
        <f t="shared" si="5"/>
        <v>0</v>
      </c>
    </row>
    <row r="26" spans="1:12" ht="12.75">
      <c r="A26" s="5">
        <v>25</v>
      </c>
      <c r="B26" s="31" t="s">
        <v>25</v>
      </c>
      <c r="C26" s="7" t="s">
        <v>44</v>
      </c>
      <c r="D26" s="35">
        <v>3.6</v>
      </c>
      <c r="E26" s="9">
        <f t="shared" si="0"/>
        <v>2.75</v>
      </c>
      <c r="F26" s="33">
        <v>1.9</v>
      </c>
      <c r="G26" s="55">
        <f t="shared" si="8"/>
        <v>0.675422138836773</v>
      </c>
      <c r="H26" s="55">
        <f t="shared" si="6"/>
        <v>0.5159474671669794</v>
      </c>
      <c r="I26" s="55">
        <f t="shared" si="7"/>
        <v>0.35647279549718575</v>
      </c>
      <c r="J26" s="34"/>
      <c r="K26" s="33">
        <f t="shared" si="4"/>
        <v>0</v>
      </c>
      <c r="L26" s="55">
        <f t="shared" si="5"/>
        <v>0</v>
      </c>
    </row>
    <row r="27" spans="1:12" ht="12.75">
      <c r="A27" s="5">
        <v>26</v>
      </c>
      <c r="B27" s="11" t="s">
        <v>26</v>
      </c>
      <c r="C27" s="7"/>
      <c r="D27" s="8">
        <v>3.6</v>
      </c>
      <c r="E27" s="9">
        <f t="shared" si="0"/>
        <v>2.725</v>
      </c>
      <c r="F27" s="9">
        <v>1.85</v>
      </c>
      <c r="G27" s="55">
        <f t="shared" si="8"/>
        <v>0.675422138836773</v>
      </c>
      <c r="H27" s="55">
        <f t="shared" si="6"/>
        <v>0.5112570356472795</v>
      </c>
      <c r="I27" s="55">
        <f t="shared" si="7"/>
        <v>0.34709193245778613</v>
      </c>
      <c r="J27" s="34"/>
      <c r="K27" s="33">
        <f t="shared" si="4"/>
        <v>0</v>
      </c>
      <c r="L27" s="55">
        <f t="shared" si="5"/>
        <v>0</v>
      </c>
    </row>
    <row r="28" spans="1:12" ht="12.75">
      <c r="A28" s="5">
        <v>27</v>
      </c>
      <c r="B28" s="11" t="s">
        <v>27</v>
      </c>
      <c r="C28" s="7"/>
      <c r="D28" s="8">
        <v>2.6</v>
      </c>
      <c r="E28" s="9">
        <f t="shared" si="0"/>
        <v>2</v>
      </c>
      <c r="F28" s="9">
        <v>1.4</v>
      </c>
      <c r="G28" s="55">
        <f t="shared" si="8"/>
        <v>0.4878048780487805</v>
      </c>
      <c r="H28" s="55">
        <f t="shared" si="6"/>
        <v>0.37523452157598497</v>
      </c>
      <c r="I28" s="55">
        <f t="shared" si="7"/>
        <v>0.26266416510318946</v>
      </c>
      <c r="J28" s="34"/>
      <c r="K28" s="33">
        <f t="shared" si="4"/>
        <v>0</v>
      </c>
      <c r="L28" s="55">
        <f t="shared" si="5"/>
        <v>0</v>
      </c>
    </row>
    <row r="29" spans="1:12" ht="12.75">
      <c r="A29" s="51">
        <v>28</v>
      </c>
      <c r="B29" s="49" t="s">
        <v>111</v>
      </c>
      <c r="C29" s="32" t="s">
        <v>44</v>
      </c>
      <c r="D29" s="8">
        <v>3.6</v>
      </c>
      <c r="E29" s="9">
        <f t="shared" si="0"/>
        <v>2.75</v>
      </c>
      <c r="F29" s="50">
        <v>1.9</v>
      </c>
      <c r="G29" s="55">
        <f t="shared" si="8"/>
        <v>0.675422138836773</v>
      </c>
      <c r="H29" s="55">
        <f aca="true" t="shared" si="9" ref="H29:H41">E29/5.33</f>
        <v>0.5159474671669794</v>
      </c>
      <c r="I29" s="55">
        <f aca="true" t="shared" si="10" ref="I29:I41">F29/5.33</f>
        <v>0.35647279549718575</v>
      </c>
      <c r="J29" s="34"/>
      <c r="K29" s="33">
        <f t="shared" si="4"/>
        <v>0</v>
      </c>
      <c r="L29" s="55">
        <f t="shared" si="5"/>
        <v>0</v>
      </c>
    </row>
    <row r="30" spans="1:12" ht="12.75">
      <c r="A30" s="5">
        <v>29</v>
      </c>
      <c r="B30" s="11" t="s">
        <v>28</v>
      </c>
      <c r="C30" s="7"/>
      <c r="D30" s="8">
        <v>3.2</v>
      </c>
      <c r="E30" s="9">
        <f t="shared" si="0"/>
        <v>2.4000000000000004</v>
      </c>
      <c r="F30" s="9">
        <v>1.6</v>
      </c>
      <c r="G30" s="55">
        <f aca="true" t="shared" si="11" ref="G30:G43">D30/5.33</f>
        <v>0.600375234521576</v>
      </c>
      <c r="H30" s="55">
        <f t="shared" si="9"/>
        <v>0.45028142589118203</v>
      </c>
      <c r="I30" s="55">
        <f t="shared" si="10"/>
        <v>0.300187617260788</v>
      </c>
      <c r="J30" s="34"/>
      <c r="K30" s="33">
        <f t="shared" si="4"/>
        <v>0</v>
      </c>
      <c r="L30" s="55">
        <f t="shared" si="5"/>
        <v>0</v>
      </c>
    </row>
    <row r="31" spans="1:12" ht="12.75">
      <c r="A31" s="5">
        <v>30</v>
      </c>
      <c r="B31" s="11" t="s">
        <v>29</v>
      </c>
      <c r="C31" s="7"/>
      <c r="D31" s="8">
        <v>2.7</v>
      </c>
      <c r="E31" s="9">
        <f t="shared" si="0"/>
        <v>1.975</v>
      </c>
      <c r="F31" s="9">
        <v>1.25</v>
      </c>
      <c r="G31" s="55">
        <f t="shared" si="11"/>
        <v>0.5065666041275798</v>
      </c>
      <c r="H31" s="55">
        <f t="shared" si="9"/>
        <v>0.3705440900562852</v>
      </c>
      <c r="I31" s="55">
        <f t="shared" si="10"/>
        <v>0.23452157598499063</v>
      </c>
      <c r="J31" s="34"/>
      <c r="K31" s="33">
        <f t="shared" si="4"/>
        <v>0</v>
      </c>
      <c r="L31" s="55">
        <f t="shared" si="5"/>
        <v>0</v>
      </c>
    </row>
    <row r="32" spans="1:12" ht="12.75">
      <c r="A32" s="5">
        <v>31</v>
      </c>
      <c r="B32" s="11" t="s">
        <v>30</v>
      </c>
      <c r="C32" s="7"/>
      <c r="D32" s="8">
        <v>3</v>
      </c>
      <c r="E32" s="9">
        <f t="shared" si="0"/>
        <v>2.25</v>
      </c>
      <c r="F32" s="9">
        <v>1.5</v>
      </c>
      <c r="G32" s="55">
        <f t="shared" si="11"/>
        <v>0.5628517823639775</v>
      </c>
      <c r="H32" s="55">
        <f t="shared" si="9"/>
        <v>0.4221388367729831</v>
      </c>
      <c r="I32" s="55">
        <f t="shared" si="10"/>
        <v>0.28142589118198874</v>
      </c>
      <c r="J32" s="34"/>
      <c r="K32" s="33">
        <f t="shared" si="4"/>
        <v>0</v>
      </c>
      <c r="L32" s="55">
        <f t="shared" si="5"/>
        <v>0</v>
      </c>
    </row>
    <row r="33" spans="1:12" ht="12.75">
      <c r="A33" s="5">
        <v>32</v>
      </c>
      <c r="B33" s="31" t="s">
        <v>45</v>
      </c>
      <c r="C33" s="7" t="s">
        <v>44</v>
      </c>
      <c r="D33" s="33">
        <v>2.6</v>
      </c>
      <c r="E33" s="9">
        <f t="shared" si="0"/>
        <v>2.127</v>
      </c>
      <c r="F33" s="33">
        <v>1.654</v>
      </c>
      <c r="G33" s="55">
        <f t="shared" si="11"/>
        <v>0.4878048780487805</v>
      </c>
      <c r="H33" s="55">
        <f t="shared" si="9"/>
        <v>0.39906191369606</v>
      </c>
      <c r="I33" s="55">
        <f t="shared" si="10"/>
        <v>0.3103189493433396</v>
      </c>
      <c r="J33" s="34"/>
      <c r="K33" s="33">
        <f t="shared" si="4"/>
        <v>0</v>
      </c>
      <c r="L33" s="55">
        <f t="shared" si="5"/>
        <v>0</v>
      </c>
    </row>
    <row r="34" spans="1:12" ht="12.75">
      <c r="A34" s="5">
        <v>33</v>
      </c>
      <c r="B34" s="31" t="s">
        <v>31</v>
      </c>
      <c r="C34" s="7" t="s">
        <v>44</v>
      </c>
      <c r="D34" s="35">
        <v>4.15</v>
      </c>
      <c r="E34" s="9">
        <f t="shared" si="0"/>
        <v>3.45</v>
      </c>
      <c r="F34" s="33">
        <v>2.75</v>
      </c>
      <c r="G34" s="55">
        <f t="shared" si="11"/>
        <v>0.7786116322701689</v>
      </c>
      <c r="H34" s="55">
        <f t="shared" si="9"/>
        <v>0.6472795497185742</v>
      </c>
      <c r="I34" s="55">
        <f t="shared" si="10"/>
        <v>0.5159474671669794</v>
      </c>
      <c r="J34" s="34"/>
      <c r="K34" s="33">
        <f t="shared" si="4"/>
        <v>0</v>
      </c>
      <c r="L34" s="55">
        <f t="shared" si="5"/>
        <v>0</v>
      </c>
    </row>
    <row r="35" spans="1:12" ht="12.75">
      <c r="A35" s="5">
        <v>34</v>
      </c>
      <c r="B35" s="31" t="s">
        <v>32</v>
      </c>
      <c r="C35" s="7" t="s">
        <v>44</v>
      </c>
      <c r="D35" s="35">
        <v>4.2</v>
      </c>
      <c r="E35" s="9">
        <f t="shared" si="0"/>
        <v>3.5</v>
      </c>
      <c r="F35" s="33">
        <v>2.8</v>
      </c>
      <c r="G35" s="55">
        <f t="shared" si="11"/>
        <v>0.7879924953095685</v>
      </c>
      <c r="H35" s="55">
        <f t="shared" si="9"/>
        <v>0.6566604127579737</v>
      </c>
      <c r="I35" s="55">
        <f t="shared" si="10"/>
        <v>0.5253283302063789</v>
      </c>
      <c r="J35" s="34"/>
      <c r="K35" s="33">
        <f t="shared" si="4"/>
        <v>0</v>
      </c>
      <c r="L35" s="55">
        <f t="shared" si="5"/>
        <v>0</v>
      </c>
    </row>
    <row r="36" spans="1:12" ht="12.75">
      <c r="A36" s="5">
        <v>35</v>
      </c>
      <c r="B36" s="31" t="s">
        <v>112</v>
      </c>
      <c r="C36" s="7" t="s">
        <v>44</v>
      </c>
      <c r="D36" s="35">
        <v>4.1</v>
      </c>
      <c r="E36" s="9">
        <f t="shared" si="0"/>
        <v>3.3249999999999997</v>
      </c>
      <c r="F36" s="33">
        <v>2.55</v>
      </c>
      <c r="G36" s="55">
        <f t="shared" si="11"/>
        <v>0.7692307692307692</v>
      </c>
      <c r="H36" s="55">
        <f t="shared" si="9"/>
        <v>0.623827392120075</v>
      </c>
      <c r="I36" s="55">
        <f t="shared" si="10"/>
        <v>0.4784240150093808</v>
      </c>
      <c r="J36" s="34"/>
      <c r="K36" s="33">
        <f t="shared" si="4"/>
        <v>0</v>
      </c>
      <c r="L36" s="55">
        <f t="shared" si="5"/>
        <v>0</v>
      </c>
    </row>
    <row r="37" spans="1:12" ht="12.75">
      <c r="A37" s="5">
        <v>36</v>
      </c>
      <c r="B37" s="11" t="s">
        <v>46</v>
      </c>
      <c r="C37" s="12"/>
      <c r="D37" s="8">
        <v>3</v>
      </c>
      <c r="E37" s="9">
        <f t="shared" si="0"/>
        <v>2.35</v>
      </c>
      <c r="F37" s="9">
        <v>1.7</v>
      </c>
      <c r="G37" s="55">
        <f t="shared" si="11"/>
        <v>0.5628517823639775</v>
      </c>
      <c r="H37" s="55">
        <f t="shared" si="9"/>
        <v>0.44090056285178236</v>
      </c>
      <c r="I37" s="55">
        <f t="shared" si="10"/>
        <v>0.31894934333958724</v>
      </c>
      <c r="J37" s="52"/>
      <c r="K37" s="33">
        <f t="shared" si="4"/>
        <v>0</v>
      </c>
      <c r="L37" s="55">
        <f t="shared" si="5"/>
        <v>0</v>
      </c>
    </row>
    <row r="38" spans="1:12" ht="12.75">
      <c r="A38" s="5">
        <v>37</v>
      </c>
      <c r="B38" s="11" t="s">
        <v>47</v>
      </c>
      <c r="C38" s="30" t="s">
        <v>48</v>
      </c>
      <c r="D38" s="8">
        <v>3</v>
      </c>
      <c r="E38" s="9">
        <f t="shared" si="0"/>
        <v>2.35</v>
      </c>
      <c r="F38" s="9">
        <v>1.7</v>
      </c>
      <c r="G38" s="55">
        <f t="shared" si="11"/>
        <v>0.5628517823639775</v>
      </c>
      <c r="H38" s="55">
        <f t="shared" si="9"/>
        <v>0.44090056285178236</v>
      </c>
      <c r="I38" s="55">
        <f t="shared" si="10"/>
        <v>0.31894934333958724</v>
      </c>
      <c r="J38" s="52"/>
      <c r="K38" s="33">
        <f t="shared" si="4"/>
        <v>0</v>
      </c>
      <c r="L38" s="55">
        <f t="shared" si="5"/>
        <v>0</v>
      </c>
    </row>
    <row r="39" spans="1:12" ht="12.75">
      <c r="A39" s="5">
        <v>38</v>
      </c>
      <c r="B39" s="11" t="s">
        <v>49</v>
      </c>
      <c r="C39" s="12"/>
      <c r="D39" s="8">
        <v>3</v>
      </c>
      <c r="E39" s="9">
        <f t="shared" si="0"/>
        <v>2.35</v>
      </c>
      <c r="F39" s="9">
        <v>1.7</v>
      </c>
      <c r="G39" s="55">
        <f t="shared" si="11"/>
        <v>0.5628517823639775</v>
      </c>
      <c r="H39" s="55">
        <f t="shared" si="9"/>
        <v>0.44090056285178236</v>
      </c>
      <c r="I39" s="55">
        <f t="shared" si="10"/>
        <v>0.31894934333958724</v>
      </c>
      <c r="J39" s="52"/>
      <c r="K39" s="33">
        <f t="shared" si="4"/>
        <v>0</v>
      </c>
      <c r="L39" s="55">
        <f t="shared" si="5"/>
        <v>0</v>
      </c>
    </row>
    <row r="40" spans="1:12" ht="12.75">
      <c r="A40" s="5">
        <v>39</v>
      </c>
      <c r="B40" s="11" t="s">
        <v>50</v>
      </c>
      <c r="C40" s="12"/>
      <c r="D40" s="8">
        <v>3</v>
      </c>
      <c r="E40" s="9">
        <f t="shared" si="0"/>
        <v>2.35</v>
      </c>
      <c r="F40" s="9">
        <v>1.7</v>
      </c>
      <c r="G40" s="55">
        <f t="shared" si="11"/>
        <v>0.5628517823639775</v>
      </c>
      <c r="H40" s="55">
        <f t="shared" si="9"/>
        <v>0.44090056285178236</v>
      </c>
      <c r="I40" s="55">
        <f t="shared" si="10"/>
        <v>0.31894934333958724</v>
      </c>
      <c r="J40" s="52"/>
      <c r="K40" s="33">
        <f t="shared" si="4"/>
        <v>0</v>
      </c>
      <c r="L40" s="55">
        <f t="shared" si="5"/>
        <v>0</v>
      </c>
    </row>
    <row r="41" spans="1:12" ht="12.75">
      <c r="A41" s="5">
        <v>40</v>
      </c>
      <c r="B41" s="11" t="s">
        <v>51</v>
      </c>
      <c r="C41" s="12"/>
      <c r="D41" s="8">
        <v>3</v>
      </c>
      <c r="E41" s="9">
        <f t="shared" si="0"/>
        <v>2.35</v>
      </c>
      <c r="F41" s="9">
        <v>1.7</v>
      </c>
      <c r="G41" s="55">
        <f t="shared" si="11"/>
        <v>0.5628517823639775</v>
      </c>
      <c r="H41" s="55">
        <f t="shared" si="9"/>
        <v>0.44090056285178236</v>
      </c>
      <c r="I41" s="55">
        <f t="shared" si="10"/>
        <v>0.31894934333958724</v>
      </c>
      <c r="J41" s="53"/>
      <c r="K41" s="33">
        <f t="shared" si="4"/>
        <v>0</v>
      </c>
      <c r="L41" s="55">
        <f t="shared" si="5"/>
        <v>0</v>
      </c>
    </row>
    <row r="42" spans="1:12" ht="18.75">
      <c r="A42" s="42"/>
      <c r="B42" s="42" t="s">
        <v>113</v>
      </c>
      <c r="C42" s="42"/>
      <c r="E42" s="70"/>
      <c r="F42" s="43"/>
      <c r="G42" s="43"/>
      <c r="H42" s="43"/>
      <c r="I42" s="67"/>
      <c r="J42" s="68"/>
      <c r="K42" s="68"/>
      <c r="L42" s="67"/>
    </row>
    <row r="43" spans="1:12" ht="25.5">
      <c r="A43" s="5">
        <v>50</v>
      </c>
      <c r="B43" s="11" t="s">
        <v>18</v>
      </c>
      <c r="C43" s="12"/>
      <c r="D43" s="8">
        <v>7.5</v>
      </c>
      <c r="E43" s="9">
        <f t="shared" si="0"/>
        <v>5.85</v>
      </c>
      <c r="F43" s="9">
        <v>4.2</v>
      </c>
      <c r="G43" s="55">
        <f t="shared" si="11"/>
        <v>1.4071294559099436</v>
      </c>
      <c r="H43" s="55">
        <f>E43/5.33</f>
        <v>1.097560975609756</v>
      </c>
      <c r="I43" s="55">
        <f>F43/5.33</f>
        <v>0.7879924953095685</v>
      </c>
      <c r="J43" s="34"/>
      <c r="K43" s="33">
        <f t="shared" si="4"/>
        <v>0</v>
      </c>
      <c r="L43" s="55">
        <f t="shared" si="5"/>
        <v>0</v>
      </c>
    </row>
    <row r="44" spans="1:12" ht="25.5">
      <c r="A44" s="5">
        <v>51</v>
      </c>
      <c r="B44" s="11" t="s">
        <v>20</v>
      </c>
      <c r="C44" s="12"/>
      <c r="D44" s="9">
        <v>7.9</v>
      </c>
      <c r="E44" s="9">
        <f t="shared" si="0"/>
        <v>6.35</v>
      </c>
      <c r="F44" s="9">
        <v>4.8</v>
      </c>
      <c r="G44" s="55">
        <f aca="true" t="shared" si="12" ref="G44:G63">D44/5.33</f>
        <v>1.4821763602251408</v>
      </c>
      <c r="H44" s="55">
        <f aca="true" t="shared" si="13" ref="H44:H51">E44/5.33</f>
        <v>1.1913696060037522</v>
      </c>
      <c r="I44" s="55">
        <f aca="true" t="shared" si="14" ref="I44:I51">F44/5.33</f>
        <v>0.900562851782364</v>
      </c>
      <c r="J44" s="52"/>
      <c r="K44" s="33">
        <f t="shared" si="4"/>
        <v>0</v>
      </c>
      <c r="L44" s="55">
        <f t="shared" si="5"/>
        <v>0</v>
      </c>
    </row>
    <row r="45" spans="1:12" ht="25.5">
      <c r="A45" s="5">
        <v>52</v>
      </c>
      <c r="B45" s="11" t="s">
        <v>9</v>
      </c>
      <c r="C45" s="12"/>
      <c r="D45" s="8">
        <v>7.5</v>
      </c>
      <c r="E45" s="9">
        <f t="shared" si="0"/>
        <v>5.85</v>
      </c>
      <c r="F45" s="9">
        <v>4.2</v>
      </c>
      <c r="G45" s="55">
        <f t="shared" si="12"/>
        <v>1.4071294559099436</v>
      </c>
      <c r="H45" s="55">
        <f t="shared" si="13"/>
        <v>1.097560975609756</v>
      </c>
      <c r="I45" s="55">
        <f t="shared" si="14"/>
        <v>0.7879924953095685</v>
      </c>
      <c r="J45" s="52"/>
      <c r="K45" s="33">
        <f t="shared" si="4"/>
        <v>0</v>
      </c>
      <c r="L45" s="55">
        <f t="shared" si="5"/>
        <v>0</v>
      </c>
    </row>
    <row r="46" spans="1:12" ht="25.5">
      <c r="A46" s="5">
        <v>53</v>
      </c>
      <c r="B46" s="11" t="s">
        <v>10</v>
      </c>
      <c r="C46" s="12"/>
      <c r="D46" s="8">
        <v>7.9</v>
      </c>
      <c r="E46" s="9">
        <f t="shared" si="0"/>
        <v>6.35</v>
      </c>
      <c r="F46" s="9">
        <v>4.8</v>
      </c>
      <c r="G46" s="55">
        <f t="shared" si="12"/>
        <v>1.4821763602251408</v>
      </c>
      <c r="H46" s="55">
        <f t="shared" si="13"/>
        <v>1.1913696060037522</v>
      </c>
      <c r="I46" s="55">
        <f t="shared" si="14"/>
        <v>0.900562851782364</v>
      </c>
      <c r="J46" s="52"/>
      <c r="K46" s="33">
        <f t="shared" si="4"/>
        <v>0</v>
      </c>
      <c r="L46" s="55">
        <f t="shared" si="5"/>
        <v>0</v>
      </c>
    </row>
    <row r="47" spans="1:12" ht="12.75">
      <c r="A47" s="5">
        <v>54</v>
      </c>
      <c r="B47" s="11" t="s">
        <v>11</v>
      </c>
      <c r="C47" s="12"/>
      <c r="D47" s="8">
        <v>6.3</v>
      </c>
      <c r="E47" s="9">
        <f t="shared" si="0"/>
        <v>4.9</v>
      </c>
      <c r="F47" s="9">
        <v>3.5</v>
      </c>
      <c r="G47" s="55">
        <f t="shared" si="12"/>
        <v>1.1819887429643527</v>
      </c>
      <c r="H47" s="55">
        <f t="shared" si="13"/>
        <v>0.9193245778611633</v>
      </c>
      <c r="I47" s="55">
        <f t="shared" si="14"/>
        <v>0.6566604127579737</v>
      </c>
      <c r="J47" s="52"/>
      <c r="K47" s="33">
        <f t="shared" si="4"/>
        <v>0</v>
      </c>
      <c r="L47" s="55">
        <f t="shared" si="5"/>
        <v>0</v>
      </c>
    </row>
    <row r="48" spans="1:12" ht="25.5">
      <c r="A48" s="5">
        <v>55</v>
      </c>
      <c r="B48" s="11" t="s">
        <v>12</v>
      </c>
      <c r="C48" s="12"/>
      <c r="D48" s="8">
        <v>6.6</v>
      </c>
      <c r="E48" s="9">
        <f t="shared" si="0"/>
        <v>5.324999999999999</v>
      </c>
      <c r="F48" s="9">
        <v>4.05</v>
      </c>
      <c r="G48" s="55">
        <f t="shared" si="12"/>
        <v>1.2382739212007503</v>
      </c>
      <c r="H48" s="55">
        <f t="shared" si="13"/>
        <v>0.9990619136960599</v>
      </c>
      <c r="I48" s="55">
        <f t="shared" si="14"/>
        <v>0.7598499061913696</v>
      </c>
      <c r="J48" s="52"/>
      <c r="K48" s="33">
        <f t="shared" si="4"/>
        <v>0</v>
      </c>
      <c r="L48" s="55">
        <f t="shared" si="5"/>
        <v>0</v>
      </c>
    </row>
    <row r="49" spans="1:12" ht="12.75">
      <c r="A49" s="5">
        <v>56</v>
      </c>
      <c r="B49" s="11" t="s">
        <v>13</v>
      </c>
      <c r="C49" s="12"/>
      <c r="D49" s="8">
        <v>5</v>
      </c>
      <c r="E49" s="9">
        <f t="shared" si="0"/>
        <v>4</v>
      </c>
      <c r="F49" s="9">
        <v>3</v>
      </c>
      <c r="G49" s="55">
        <f t="shared" si="12"/>
        <v>0.9380863039399625</v>
      </c>
      <c r="H49" s="55">
        <f t="shared" si="13"/>
        <v>0.7504690431519699</v>
      </c>
      <c r="I49" s="55">
        <f t="shared" si="14"/>
        <v>0.5628517823639775</v>
      </c>
      <c r="J49" s="52"/>
      <c r="K49" s="33">
        <f t="shared" si="4"/>
        <v>0</v>
      </c>
      <c r="L49" s="55">
        <f t="shared" si="5"/>
        <v>0</v>
      </c>
    </row>
    <row r="50" spans="1:12" ht="25.5">
      <c r="A50" s="5">
        <v>57</v>
      </c>
      <c r="B50" s="11" t="s">
        <v>14</v>
      </c>
      <c r="C50" s="12"/>
      <c r="D50" s="8">
        <v>6.5</v>
      </c>
      <c r="E50" s="9">
        <f t="shared" si="0"/>
        <v>4.95</v>
      </c>
      <c r="F50" s="9">
        <v>3.4</v>
      </c>
      <c r="G50" s="55">
        <f t="shared" si="12"/>
        <v>1.2195121951219512</v>
      </c>
      <c r="H50" s="55">
        <f t="shared" si="13"/>
        <v>0.9287054409005628</v>
      </c>
      <c r="I50" s="55">
        <f t="shared" si="14"/>
        <v>0.6378986866791745</v>
      </c>
      <c r="J50" s="52"/>
      <c r="K50" s="33">
        <f t="shared" si="4"/>
        <v>0</v>
      </c>
      <c r="L50" s="55">
        <f t="shared" si="5"/>
        <v>0</v>
      </c>
    </row>
    <row r="51" spans="1:12" ht="25.5">
      <c r="A51" s="5">
        <v>58</v>
      </c>
      <c r="B51" s="11" t="s">
        <v>15</v>
      </c>
      <c r="C51" s="12"/>
      <c r="D51" s="8">
        <v>13.5</v>
      </c>
      <c r="E51" s="9">
        <f t="shared" si="0"/>
        <v>11.35</v>
      </c>
      <c r="F51" s="9">
        <v>9.2</v>
      </c>
      <c r="G51" s="55">
        <f t="shared" si="12"/>
        <v>2.5328330206378986</v>
      </c>
      <c r="H51" s="55">
        <f t="shared" si="13"/>
        <v>2.1294559099437147</v>
      </c>
      <c r="I51" s="55">
        <f t="shared" si="14"/>
        <v>1.7260787992495308</v>
      </c>
      <c r="J51" s="52"/>
      <c r="K51" s="33">
        <f t="shared" si="4"/>
        <v>0</v>
      </c>
      <c r="L51" s="55">
        <f t="shared" si="5"/>
        <v>0</v>
      </c>
    </row>
    <row r="52" spans="1:12" ht="18.75">
      <c r="A52" s="42"/>
      <c r="B52" s="42" t="s">
        <v>114</v>
      </c>
      <c r="C52" s="42"/>
      <c r="D52" s="69"/>
      <c r="E52" s="70"/>
      <c r="F52" s="67"/>
      <c r="G52" s="67"/>
      <c r="H52" s="67"/>
      <c r="I52" s="67"/>
      <c r="J52" s="68"/>
      <c r="K52" s="71"/>
      <c r="L52" s="72"/>
    </row>
    <row r="53" spans="1:12" ht="25.5">
      <c r="A53" s="5">
        <v>59</v>
      </c>
      <c r="B53" s="11" t="s">
        <v>16</v>
      </c>
      <c r="C53" s="12"/>
      <c r="D53" s="9">
        <v>22</v>
      </c>
      <c r="E53" s="9">
        <f t="shared" si="0"/>
        <v>19.5</v>
      </c>
      <c r="F53" s="9">
        <v>17</v>
      </c>
      <c r="G53" s="55">
        <f t="shared" si="12"/>
        <v>4.127579737335835</v>
      </c>
      <c r="H53" s="55">
        <f aca="true" t="shared" si="15" ref="H53:H61">E53/5.33</f>
        <v>3.658536585365854</v>
      </c>
      <c r="I53" s="55">
        <f aca="true" t="shared" si="16" ref="I53:I61">F53/5.33</f>
        <v>3.189493433395872</v>
      </c>
      <c r="J53" s="52"/>
      <c r="K53" s="33">
        <f t="shared" si="4"/>
        <v>0</v>
      </c>
      <c r="L53" s="55">
        <f t="shared" si="5"/>
        <v>0</v>
      </c>
    </row>
    <row r="54" spans="1:12" ht="12.75">
      <c r="A54" s="5">
        <v>60</v>
      </c>
      <c r="B54" s="11" t="s">
        <v>35</v>
      </c>
      <c r="C54" s="12"/>
      <c r="D54" s="9">
        <v>3</v>
      </c>
      <c r="E54" s="9">
        <f t="shared" si="0"/>
        <v>2.75</v>
      </c>
      <c r="F54" s="9">
        <v>2.5</v>
      </c>
      <c r="G54" s="55">
        <f t="shared" si="12"/>
        <v>0.5628517823639775</v>
      </c>
      <c r="H54" s="55">
        <f t="shared" si="15"/>
        <v>0.5159474671669794</v>
      </c>
      <c r="I54" s="55">
        <f t="shared" si="16"/>
        <v>0.46904315196998125</v>
      </c>
      <c r="J54" s="52"/>
      <c r="K54" s="33">
        <f t="shared" si="4"/>
        <v>0</v>
      </c>
      <c r="L54" s="55">
        <f t="shared" si="5"/>
        <v>0</v>
      </c>
    </row>
    <row r="55" spans="1:12" ht="12.75">
      <c r="A55" s="5">
        <v>61</v>
      </c>
      <c r="B55" s="11" t="s">
        <v>36</v>
      </c>
      <c r="C55" s="12"/>
      <c r="D55" s="9">
        <v>13</v>
      </c>
      <c r="E55" s="9">
        <f t="shared" si="0"/>
        <v>12.5</v>
      </c>
      <c r="F55" s="9">
        <v>12</v>
      </c>
      <c r="G55" s="55">
        <f t="shared" si="12"/>
        <v>2.4390243902439024</v>
      </c>
      <c r="H55" s="55">
        <f t="shared" si="15"/>
        <v>2.345215759849906</v>
      </c>
      <c r="I55" s="55">
        <f t="shared" si="16"/>
        <v>2.25140712945591</v>
      </c>
      <c r="J55" s="52"/>
      <c r="K55" s="33">
        <f t="shared" si="4"/>
        <v>0</v>
      </c>
      <c r="L55" s="55">
        <f t="shared" si="5"/>
        <v>0</v>
      </c>
    </row>
    <row r="56" spans="1:12" ht="25.5">
      <c r="A56" s="5">
        <v>62</v>
      </c>
      <c r="B56" s="11" t="s">
        <v>37</v>
      </c>
      <c r="C56" s="12"/>
      <c r="D56" s="9">
        <v>13</v>
      </c>
      <c r="E56" s="9">
        <f t="shared" si="0"/>
        <v>12.5</v>
      </c>
      <c r="F56" s="9">
        <v>12</v>
      </c>
      <c r="G56" s="55">
        <f t="shared" si="12"/>
        <v>2.4390243902439024</v>
      </c>
      <c r="H56" s="55">
        <f t="shared" si="15"/>
        <v>2.345215759849906</v>
      </c>
      <c r="I56" s="55">
        <f t="shared" si="16"/>
        <v>2.25140712945591</v>
      </c>
      <c r="J56" s="52"/>
      <c r="K56" s="33">
        <f t="shared" si="4"/>
        <v>0</v>
      </c>
      <c r="L56" s="55">
        <f t="shared" si="5"/>
        <v>0</v>
      </c>
    </row>
    <row r="57" spans="1:12" ht="12.75">
      <c r="A57" s="5">
        <v>63</v>
      </c>
      <c r="B57" s="11" t="s">
        <v>33</v>
      </c>
      <c r="C57" s="12"/>
      <c r="D57" s="9">
        <v>25</v>
      </c>
      <c r="E57" s="9">
        <f>(F57+D57)/2</f>
        <v>24</v>
      </c>
      <c r="F57" s="9">
        <v>23</v>
      </c>
      <c r="G57" s="55">
        <f t="shared" si="12"/>
        <v>4.690431519699812</v>
      </c>
      <c r="H57" s="55">
        <f t="shared" si="15"/>
        <v>4.50281425891182</v>
      </c>
      <c r="I57" s="55">
        <f t="shared" si="16"/>
        <v>4.315196998123827</v>
      </c>
      <c r="J57" s="52"/>
      <c r="K57" s="33">
        <f t="shared" si="4"/>
        <v>0</v>
      </c>
      <c r="L57" s="55">
        <f t="shared" si="5"/>
        <v>0</v>
      </c>
    </row>
    <row r="58" spans="1:12" ht="12.75">
      <c r="A58" s="5"/>
      <c r="B58" s="11" t="s">
        <v>115</v>
      </c>
      <c r="C58" s="12"/>
      <c r="D58" s="9">
        <v>3</v>
      </c>
      <c r="E58" s="9">
        <f>(F58+D58)/2</f>
        <v>2.3</v>
      </c>
      <c r="F58" s="9">
        <v>1.6</v>
      </c>
      <c r="G58" s="55">
        <f t="shared" si="12"/>
        <v>0.5628517823639775</v>
      </c>
      <c r="H58" s="55">
        <f t="shared" si="15"/>
        <v>0.4315196998123827</v>
      </c>
      <c r="I58" s="55">
        <f t="shared" si="16"/>
        <v>0.300187617260788</v>
      </c>
      <c r="J58" s="52"/>
      <c r="K58" s="33">
        <f t="shared" si="4"/>
        <v>0</v>
      </c>
      <c r="L58" s="55">
        <f t="shared" si="5"/>
        <v>0</v>
      </c>
    </row>
    <row r="59" spans="1:12" ht="12.75">
      <c r="A59" s="5"/>
      <c r="B59" s="11" t="s">
        <v>116</v>
      </c>
      <c r="C59" s="12"/>
      <c r="D59" s="9">
        <v>3</v>
      </c>
      <c r="E59" s="9">
        <f>(F59+D59)/2</f>
        <v>2.3</v>
      </c>
      <c r="F59" s="9">
        <v>1.6</v>
      </c>
      <c r="G59" s="55">
        <f t="shared" si="12"/>
        <v>0.5628517823639775</v>
      </c>
      <c r="H59" s="55">
        <f t="shared" si="15"/>
        <v>0.4315196998123827</v>
      </c>
      <c r="I59" s="55">
        <f t="shared" si="16"/>
        <v>0.300187617260788</v>
      </c>
      <c r="J59" s="52"/>
      <c r="K59" s="33">
        <f t="shared" si="4"/>
        <v>0</v>
      </c>
      <c r="L59" s="55">
        <f t="shared" si="5"/>
        <v>0</v>
      </c>
    </row>
    <row r="60" spans="1:12" ht="12.75">
      <c r="A60" s="5"/>
      <c r="B60" s="11" t="s">
        <v>117</v>
      </c>
      <c r="C60" s="12"/>
      <c r="D60" s="9">
        <v>3</v>
      </c>
      <c r="E60" s="9">
        <f>(F60+D60)/2</f>
        <v>2.3</v>
      </c>
      <c r="F60" s="9">
        <v>1.6</v>
      </c>
      <c r="G60" s="55">
        <f t="shared" si="12"/>
        <v>0.5628517823639775</v>
      </c>
      <c r="H60" s="55">
        <f t="shared" si="15"/>
        <v>0.4315196998123827</v>
      </c>
      <c r="I60" s="55">
        <f t="shared" si="16"/>
        <v>0.300187617260788</v>
      </c>
      <c r="J60" s="52"/>
      <c r="K60" s="33">
        <f t="shared" si="4"/>
        <v>0</v>
      </c>
      <c r="L60" s="55">
        <f t="shared" si="5"/>
        <v>0</v>
      </c>
    </row>
    <row r="61" spans="1:12" ht="12.75">
      <c r="A61" s="5"/>
      <c r="B61" s="11" t="s">
        <v>118</v>
      </c>
      <c r="C61" s="12"/>
      <c r="D61" s="9">
        <v>3</v>
      </c>
      <c r="E61" s="9">
        <f>(F61+D61)/2</f>
        <v>2.3</v>
      </c>
      <c r="F61" s="9">
        <v>1.6</v>
      </c>
      <c r="G61" s="55">
        <f t="shared" si="12"/>
        <v>0.5628517823639775</v>
      </c>
      <c r="H61" s="55">
        <f t="shared" si="15"/>
        <v>0.4315196998123827</v>
      </c>
      <c r="I61" s="55">
        <f t="shared" si="16"/>
        <v>0.300187617260788</v>
      </c>
      <c r="J61" s="52"/>
      <c r="K61" s="33">
        <f t="shared" si="4"/>
        <v>0</v>
      </c>
      <c r="L61" s="55">
        <f t="shared" si="5"/>
        <v>0</v>
      </c>
    </row>
    <row r="62" spans="2:11" ht="12.75">
      <c r="B62" s="40" t="s">
        <v>52</v>
      </c>
      <c r="C62" s="16"/>
      <c r="D62" s="17"/>
      <c r="J62"/>
      <c r="K62" s="73"/>
    </row>
    <row r="63" spans="1:12" ht="15.75">
      <c r="A63">
        <v>101</v>
      </c>
      <c r="B63" s="41" t="s">
        <v>52</v>
      </c>
      <c r="C63" s="18"/>
      <c r="D63" s="22">
        <v>4.5</v>
      </c>
      <c r="E63" s="22">
        <v>3.7</v>
      </c>
      <c r="F63" s="37">
        <v>2.9</v>
      </c>
      <c r="G63" s="57">
        <f t="shared" si="12"/>
        <v>0.8442776735459662</v>
      </c>
      <c r="H63" s="57">
        <f>E63/5.33</f>
        <v>0.6941838649155723</v>
      </c>
      <c r="I63" s="57">
        <f>F63/5.33</f>
        <v>0.5440900562851783</v>
      </c>
      <c r="J63" s="28"/>
      <c r="K63" s="74">
        <f t="shared" si="4"/>
        <v>0</v>
      </c>
      <c r="L63" s="57">
        <f t="shared" si="5"/>
        <v>0</v>
      </c>
    </row>
    <row r="64" spans="1:12" ht="15.75">
      <c r="A64">
        <v>0</v>
      </c>
      <c r="B64" s="40" t="s">
        <v>53</v>
      </c>
      <c r="C64" s="20"/>
      <c r="D64" s="22"/>
      <c r="E64" s="22"/>
      <c r="F64" s="37"/>
      <c r="G64" s="57">
        <f aca="true" t="shared" si="17" ref="G64:G112">D64/5.33</f>
        <v>0</v>
      </c>
      <c r="H64" s="57">
        <f aca="true" t="shared" si="18" ref="H64:H112">E64/5.33</f>
        <v>0</v>
      </c>
      <c r="I64" s="57">
        <f aca="true" t="shared" si="19" ref="I64:I112">F64/5.33</f>
        <v>0</v>
      </c>
      <c r="J64" s="28"/>
      <c r="K64" s="74">
        <f t="shared" si="4"/>
        <v>0</v>
      </c>
      <c r="L64" s="57">
        <f t="shared" si="5"/>
        <v>0</v>
      </c>
    </row>
    <row r="65" spans="1:12" ht="15.75">
      <c r="A65">
        <v>201</v>
      </c>
      <c r="B65" s="39" t="s">
        <v>54</v>
      </c>
      <c r="C65" s="18"/>
      <c r="D65" s="22">
        <v>3.5</v>
      </c>
      <c r="E65" s="22">
        <v>2.8</v>
      </c>
      <c r="F65" s="37">
        <v>2.1</v>
      </c>
      <c r="G65" s="57">
        <f t="shared" si="17"/>
        <v>0.6566604127579737</v>
      </c>
      <c r="H65" s="57">
        <f t="shared" si="18"/>
        <v>0.5253283302063789</v>
      </c>
      <c r="I65" s="57">
        <f t="shared" si="19"/>
        <v>0.39399624765478425</v>
      </c>
      <c r="J65" s="28"/>
      <c r="K65" s="74">
        <f t="shared" si="4"/>
        <v>0</v>
      </c>
      <c r="L65" s="57">
        <f t="shared" si="5"/>
        <v>0</v>
      </c>
    </row>
    <row r="66" spans="1:12" ht="15.75">
      <c r="A66">
        <v>202</v>
      </c>
      <c r="B66" s="39" t="s">
        <v>55</v>
      </c>
      <c r="C66" s="18"/>
      <c r="D66" s="22">
        <v>3.5</v>
      </c>
      <c r="E66" s="22">
        <v>2.8</v>
      </c>
      <c r="F66" s="37">
        <v>2.1</v>
      </c>
      <c r="G66" s="57">
        <f t="shared" si="17"/>
        <v>0.6566604127579737</v>
      </c>
      <c r="H66" s="57">
        <f t="shared" si="18"/>
        <v>0.5253283302063789</v>
      </c>
      <c r="I66" s="57">
        <f t="shared" si="19"/>
        <v>0.39399624765478425</v>
      </c>
      <c r="J66" s="28"/>
      <c r="K66" s="74">
        <f t="shared" si="4"/>
        <v>0</v>
      </c>
      <c r="L66" s="57">
        <f t="shared" si="5"/>
        <v>0</v>
      </c>
    </row>
    <row r="67" spans="1:12" ht="15.75">
      <c r="A67">
        <v>203</v>
      </c>
      <c r="B67" s="39" t="s">
        <v>56</v>
      </c>
      <c r="C67" s="18"/>
      <c r="D67" s="22">
        <v>3</v>
      </c>
      <c r="E67" s="22">
        <v>2.35</v>
      </c>
      <c r="F67" s="37">
        <v>1.7</v>
      </c>
      <c r="G67" s="57">
        <f t="shared" si="17"/>
        <v>0.5628517823639775</v>
      </c>
      <c r="H67" s="57">
        <f t="shared" si="18"/>
        <v>0.44090056285178236</v>
      </c>
      <c r="I67" s="57">
        <f t="shared" si="19"/>
        <v>0.31894934333958724</v>
      </c>
      <c r="J67" s="28"/>
      <c r="K67" s="74">
        <f t="shared" si="4"/>
        <v>0</v>
      </c>
      <c r="L67" s="57">
        <f t="shared" si="5"/>
        <v>0</v>
      </c>
    </row>
    <row r="68" spans="1:12" ht="15.75">
      <c r="A68">
        <v>204</v>
      </c>
      <c r="B68" s="39" t="s">
        <v>57</v>
      </c>
      <c r="C68" s="18"/>
      <c r="D68" s="22">
        <v>3.5</v>
      </c>
      <c r="E68" s="22">
        <v>2.7</v>
      </c>
      <c r="F68" s="37">
        <v>1.9</v>
      </c>
      <c r="G68" s="57">
        <f t="shared" si="17"/>
        <v>0.6566604127579737</v>
      </c>
      <c r="H68" s="57">
        <f t="shared" si="18"/>
        <v>0.5065666041275798</v>
      </c>
      <c r="I68" s="57">
        <f t="shared" si="19"/>
        <v>0.35647279549718575</v>
      </c>
      <c r="J68" s="28"/>
      <c r="K68" s="74">
        <f t="shared" si="4"/>
        <v>0</v>
      </c>
      <c r="L68" s="57">
        <f t="shared" si="5"/>
        <v>0</v>
      </c>
    </row>
    <row r="69" spans="1:12" ht="15.75">
      <c r="A69">
        <v>206</v>
      </c>
      <c r="B69" s="39" t="s">
        <v>58</v>
      </c>
      <c r="C69" s="18"/>
      <c r="D69" s="22">
        <v>3.5</v>
      </c>
      <c r="E69" s="22">
        <v>2.7</v>
      </c>
      <c r="F69" s="37">
        <v>1.9</v>
      </c>
      <c r="G69" s="57">
        <f t="shared" si="17"/>
        <v>0.6566604127579737</v>
      </c>
      <c r="H69" s="57">
        <f t="shared" si="18"/>
        <v>0.5065666041275798</v>
      </c>
      <c r="I69" s="57">
        <f t="shared" si="19"/>
        <v>0.35647279549718575</v>
      </c>
      <c r="J69" s="28"/>
      <c r="K69" s="74">
        <f t="shared" si="4"/>
        <v>0</v>
      </c>
      <c r="L69" s="57">
        <f t="shared" si="5"/>
        <v>0</v>
      </c>
    </row>
    <row r="70" spans="1:12" ht="15.75">
      <c r="A70">
        <v>209</v>
      </c>
      <c r="B70" s="39" t="s">
        <v>59</v>
      </c>
      <c r="C70" s="18"/>
      <c r="D70" s="22">
        <v>3.5</v>
      </c>
      <c r="E70" s="22">
        <v>2.7</v>
      </c>
      <c r="F70" s="37">
        <v>1.9</v>
      </c>
      <c r="G70" s="57">
        <f t="shared" si="17"/>
        <v>0.6566604127579737</v>
      </c>
      <c r="H70" s="57">
        <f t="shared" si="18"/>
        <v>0.5065666041275798</v>
      </c>
      <c r="I70" s="57">
        <f t="shared" si="19"/>
        <v>0.35647279549718575</v>
      </c>
      <c r="J70" s="28"/>
      <c r="K70" s="74">
        <f t="shared" si="4"/>
        <v>0</v>
      </c>
      <c r="L70" s="57">
        <f t="shared" si="5"/>
        <v>0</v>
      </c>
    </row>
    <row r="71" spans="1:12" ht="15.75">
      <c r="A71">
        <v>211</v>
      </c>
      <c r="B71" s="39" t="s">
        <v>60</v>
      </c>
      <c r="C71" s="18"/>
      <c r="D71" s="22">
        <v>3</v>
      </c>
      <c r="E71" s="22">
        <v>2.35</v>
      </c>
      <c r="F71" s="37">
        <v>1.7</v>
      </c>
      <c r="G71" s="57">
        <f t="shared" si="17"/>
        <v>0.5628517823639775</v>
      </c>
      <c r="H71" s="57">
        <f t="shared" si="18"/>
        <v>0.44090056285178236</v>
      </c>
      <c r="I71" s="57">
        <f t="shared" si="19"/>
        <v>0.31894934333958724</v>
      </c>
      <c r="J71" s="28"/>
      <c r="K71" s="74">
        <f t="shared" si="4"/>
        <v>0</v>
      </c>
      <c r="L71" s="57">
        <f t="shared" si="5"/>
        <v>0</v>
      </c>
    </row>
    <row r="72" spans="1:12" ht="15.75">
      <c r="A72">
        <v>212</v>
      </c>
      <c r="B72" s="39" t="s">
        <v>61</v>
      </c>
      <c r="C72" s="18"/>
      <c r="D72" s="22">
        <v>3.5</v>
      </c>
      <c r="E72" s="22">
        <v>2.7</v>
      </c>
      <c r="F72" s="37">
        <v>1.9</v>
      </c>
      <c r="G72" s="57">
        <f t="shared" si="17"/>
        <v>0.6566604127579737</v>
      </c>
      <c r="H72" s="57">
        <f t="shared" si="18"/>
        <v>0.5065666041275798</v>
      </c>
      <c r="I72" s="57">
        <f t="shared" si="19"/>
        <v>0.35647279549718575</v>
      </c>
      <c r="J72" s="28"/>
      <c r="K72" s="74">
        <f t="shared" si="4"/>
        <v>0</v>
      </c>
      <c r="L72" s="57">
        <f t="shared" si="5"/>
        <v>0</v>
      </c>
    </row>
    <row r="73" spans="1:12" ht="15.75">
      <c r="A73">
        <v>213</v>
      </c>
      <c r="B73" s="39" t="s">
        <v>62</v>
      </c>
      <c r="C73" s="18"/>
      <c r="D73" s="22">
        <v>3</v>
      </c>
      <c r="E73" s="22">
        <v>2.35</v>
      </c>
      <c r="F73" s="37">
        <v>1.7</v>
      </c>
      <c r="G73" s="57">
        <f t="shared" si="17"/>
        <v>0.5628517823639775</v>
      </c>
      <c r="H73" s="57">
        <f t="shared" si="18"/>
        <v>0.44090056285178236</v>
      </c>
      <c r="I73" s="57">
        <f t="shared" si="19"/>
        <v>0.31894934333958724</v>
      </c>
      <c r="J73" s="28"/>
      <c r="K73" s="74">
        <f aca="true" t="shared" si="20" ref="K73:K112">J73*D73</f>
        <v>0</v>
      </c>
      <c r="L73" s="57">
        <f t="shared" si="5"/>
        <v>0</v>
      </c>
    </row>
    <row r="74" spans="1:12" ht="15.75">
      <c r="A74">
        <v>214</v>
      </c>
      <c r="B74" s="39" t="s">
        <v>63</v>
      </c>
      <c r="C74" s="18"/>
      <c r="D74" s="22">
        <v>3.5</v>
      </c>
      <c r="E74" s="22">
        <v>2.7</v>
      </c>
      <c r="F74" s="37">
        <v>1.9</v>
      </c>
      <c r="G74" s="57">
        <f t="shared" si="17"/>
        <v>0.6566604127579737</v>
      </c>
      <c r="H74" s="57">
        <f t="shared" si="18"/>
        <v>0.5065666041275798</v>
      </c>
      <c r="I74" s="57">
        <f t="shared" si="19"/>
        <v>0.35647279549718575</v>
      </c>
      <c r="J74" s="28"/>
      <c r="K74" s="74">
        <f t="shared" si="20"/>
        <v>0</v>
      </c>
      <c r="L74" s="57">
        <f aca="true" t="shared" si="21" ref="L74:L112">J74*I74</f>
        <v>0</v>
      </c>
    </row>
    <row r="75" spans="1:12" ht="15.75">
      <c r="A75">
        <v>215</v>
      </c>
      <c r="B75" s="39" t="s">
        <v>64</v>
      </c>
      <c r="C75" s="18"/>
      <c r="D75" s="22">
        <v>3</v>
      </c>
      <c r="E75" s="22">
        <v>2.35</v>
      </c>
      <c r="F75" s="37">
        <v>1.7</v>
      </c>
      <c r="G75" s="57">
        <f t="shared" si="17"/>
        <v>0.5628517823639775</v>
      </c>
      <c r="H75" s="57">
        <f t="shared" si="18"/>
        <v>0.44090056285178236</v>
      </c>
      <c r="I75" s="57">
        <f t="shared" si="19"/>
        <v>0.31894934333958724</v>
      </c>
      <c r="J75" s="28"/>
      <c r="K75" s="74">
        <f t="shared" si="20"/>
        <v>0</v>
      </c>
      <c r="L75" s="57">
        <f t="shared" si="21"/>
        <v>0</v>
      </c>
    </row>
    <row r="76" spans="1:12" ht="15.75">
      <c r="A76">
        <v>216</v>
      </c>
      <c r="B76" s="39" t="s">
        <v>65</v>
      </c>
      <c r="C76" s="18"/>
      <c r="D76" s="22">
        <v>3.5</v>
      </c>
      <c r="E76" s="22">
        <v>2.7</v>
      </c>
      <c r="F76" s="37">
        <v>1.9</v>
      </c>
      <c r="G76" s="57">
        <f t="shared" si="17"/>
        <v>0.6566604127579737</v>
      </c>
      <c r="H76" s="57">
        <f t="shared" si="18"/>
        <v>0.5065666041275798</v>
      </c>
      <c r="I76" s="57">
        <f t="shared" si="19"/>
        <v>0.35647279549718575</v>
      </c>
      <c r="J76" s="28"/>
      <c r="K76" s="74">
        <f t="shared" si="20"/>
        <v>0</v>
      </c>
      <c r="L76" s="57">
        <f t="shared" si="21"/>
        <v>0</v>
      </c>
    </row>
    <row r="77" spans="1:12" ht="15.75">
      <c r="A77">
        <v>217</v>
      </c>
      <c r="B77" s="39" t="s">
        <v>66</v>
      </c>
      <c r="C77" s="18"/>
      <c r="D77" s="22">
        <v>3</v>
      </c>
      <c r="E77" s="22">
        <v>2.35</v>
      </c>
      <c r="F77" s="37">
        <v>1.7</v>
      </c>
      <c r="G77" s="57">
        <f t="shared" si="17"/>
        <v>0.5628517823639775</v>
      </c>
      <c r="H77" s="57">
        <f t="shared" si="18"/>
        <v>0.44090056285178236</v>
      </c>
      <c r="I77" s="57">
        <f t="shared" si="19"/>
        <v>0.31894934333958724</v>
      </c>
      <c r="J77" s="28"/>
      <c r="K77" s="74">
        <f t="shared" si="20"/>
        <v>0</v>
      </c>
      <c r="L77" s="57">
        <f t="shared" si="21"/>
        <v>0</v>
      </c>
    </row>
    <row r="78" spans="1:12" ht="15.75">
      <c r="A78">
        <v>218</v>
      </c>
      <c r="B78" s="39" t="s">
        <v>67</v>
      </c>
      <c r="C78" s="18"/>
      <c r="D78" s="22">
        <v>3</v>
      </c>
      <c r="E78" s="22">
        <v>2.35</v>
      </c>
      <c r="F78" s="37">
        <v>1.7</v>
      </c>
      <c r="G78" s="57">
        <f t="shared" si="17"/>
        <v>0.5628517823639775</v>
      </c>
      <c r="H78" s="57">
        <f t="shared" si="18"/>
        <v>0.44090056285178236</v>
      </c>
      <c r="I78" s="57">
        <f t="shared" si="19"/>
        <v>0.31894934333958724</v>
      </c>
      <c r="J78" s="28"/>
      <c r="K78" s="74">
        <f t="shared" si="20"/>
        <v>0</v>
      </c>
      <c r="L78" s="57">
        <f t="shared" si="21"/>
        <v>0</v>
      </c>
    </row>
    <row r="79" spans="1:12" ht="15.75">
      <c r="A79">
        <v>219</v>
      </c>
      <c r="B79" s="39" t="s">
        <v>68</v>
      </c>
      <c r="C79" s="18"/>
      <c r="D79" s="22">
        <v>3</v>
      </c>
      <c r="E79" s="22">
        <v>2.35</v>
      </c>
      <c r="F79" s="37">
        <v>1.7</v>
      </c>
      <c r="G79" s="57">
        <f t="shared" si="17"/>
        <v>0.5628517823639775</v>
      </c>
      <c r="H79" s="57">
        <f t="shared" si="18"/>
        <v>0.44090056285178236</v>
      </c>
      <c r="I79" s="57">
        <f t="shared" si="19"/>
        <v>0.31894934333958724</v>
      </c>
      <c r="J79" s="28"/>
      <c r="K79" s="74">
        <f t="shared" si="20"/>
        <v>0</v>
      </c>
      <c r="L79" s="57">
        <f t="shared" si="21"/>
        <v>0</v>
      </c>
    </row>
    <row r="80" spans="1:12" ht="15.75">
      <c r="A80">
        <v>0</v>
      </c>
      <c r="B80" s="40" t="s">
        <v>69</v>
      </c>
      <c r="C80" s="20"/>
      <c r="D80" s="22"/>
      <c r="E80" s="22"/>
      <c r="F80" s="37"/>
      <c r="G80" s="57">
        <f t="shared" si="17"/>
        <v>0</v>
      </c>
      <c r="H80" s="57">
        <f t="shared" si="18"/>
        <v>0</v>
      </c>
      <c r="I80" s="57">
        <f t="shared" si="19"/>
        <v>0</v>
      </c>
      <c r="J80" s="28"/>
      <c r="K80" s="74">
        <f t="shared" si="20"/>
        <v>0</v>
      </c>
      <c r="L80" s="57">
        <f t="shared" si="21"/>
        <v>0</v>
      </c>
    </row>
    <row r="81" spans="1:12" ht="15.75">
      <c r="A81">
        <v>301</v>
      </c>
      <c r="B81" s="39" t="s">
        <v>70</v>
      </c>
      <c r="C81" s="18"/>
      <c r="D81" s="22">
        <v>2.8</v>
      </c>
      <c r="E81" s="22">
        <v>2.15</v>
      </c>
      <c r="F81" s="37">
        <v>1.5</v>
      </c>
      <c r="G81" s="57">
        <f t="shared" si="17"/>
        <v>0.5253283302063789</v>
      </c>
      <c r="H81" s="57">
        <f t="shared" si="18"/>
        <v>0.40337711069418386</v>
      </c>
      <c r="I81" s="57">
        <f t="shared" si="19"/>
        <v>0.28142589118198874</v>
      </c>
      <c r="J81" s="28"/>
      <c r="K81" s="74">
        <f t="shared" si="20"/>
        <v>0</v>
      </c>
      <c r="L81" s="57">
        <f t="shared" si="21"/>
        <v>0</v>
      </c>
    </row>
    <row r="82" spans="1:12" ht="15.75">
      <c r="A82">
        <v>302</v>
      </c>
      <c r="B82" s="39" t="s">
        <v>71</v>
      </c>
      <c r="C82" s="18"/>
      <c r="D82" s="22">
        <v>3.2</v>
      </c>
      <c r="E82" s="22">
        <v>2.35</v>
      </c>
      <c r="F82" s="37">
        <v>1.5</v>
      </c>
      <c r="G82" s="57">
        <f t="shared" si="17"/>
        <v>0.600375234521576</v>
      </c>
      <c r="H82" s="57">
        <f t="shared" si="18"/>
        <v>0.44090056285178236</v>
      </c>
      <c r="I82" s="57">
        <f t="shared" si="19"/>
        <v>0.28142589118198874</v>
      </c>
      <c r="J82" s="28"/>
      <c r="K82" s="74">
        <f t="shared" si="20"/>
        <v>0</v>
      </c>
      <c r="L82" s="57">
        <f t="shared" si="21"/>
        <v>0</v>
      </c>
    </row>
    <row r="83" spans="1:12" ht="15.75">
      <c r="A83">
        <v>303</v>
      </c>
      <c r="B83" s="39" t="s">
        <v>72</v>
      </c>
      <c r="C83" s="18"/>
      <c r="D83" s="22">
        <v>3.2</v>
      </c>
      <c r="E83" s="22">
        <v>2.45</v>
      </c>
      <c r="F83" s="37">
        <v>1.7</v>
      </c>
      <c r="G83" s="57">
        <f t="shared" si="17"/>
        <v>0.600375234521576</v>
      </c>
      <c r="H83" s="57">
        <f t="shared" si="18"/>
        <v>0.45966228893058164</v>
      </c>
      <c r="I83" s="57">
        <f t="shared" si="19"/>
        <v>0.31894934333958724</v>
      </c>
      <c r="J83" s="28"/>
      <c r="K83" s="74">
        <f t="shared" si="20"/>
        <v>0</v>
      </c>
      <c r="L83" s="57">
        <f t="shared" si="21"/>
        <v>0</v>
      </c>
    </row>
    <row r="84" spans="1:12" ht="15.75">
      <c r="A84">
        <v>304</v>
      </c>
      <c r="B84" s="39" t="s">
        <v>73</v>
      </c>
      <c r="C84" s="18"/>
      <c r="D84" s="22">
        <v>3.5</v>
      </c>
      <c r="E84" s="22">
        <v>2.6</v>
      </c>
      <c r="F84" s="37">
        <v>1.7</v>
      </c>
      <c r="G84" s="57">
        <f t="shared" si="17"/>
        <v>0.6566604127579737</v>
      </c>
      <c r="H84" s="57">
        <f t="shared" si="18"/>
        <v>0.4878048780487805</v>
      </c>
      <c r="I84" s="57">
        <f t="shared" si="19"/>
        <v>0.31894934333958724</v>
      </c>
      <c r="J84" s="28"/>
      <c r="K84" s="74">
        <f t="shared" si="20"/>
        <v>0</v>
      </c>
      <c r="L84" s="57">
        <f t="shared" si="21"/>
        <v>0</v>
      </c>
    </row>
    <row r="85" spans="1:12" ht="15.75">
      <c r="A85">
        <v>305</v>
      </c>
      <c r="B85" s="39" t="s">
        <v>74</v>
      </c>
      <c r="C85" s="18"/>
      <c r="D85" s="22">
        <v>3.5</v>
      </c>
      <c r="E85" s="22">
        <v>2.7</v>
      </c>
      <c r="F85" s="37">
        <v>1.9</v>
      </c>
      <c r="G85" s="57">
        <f t="shared" si="17"/>
        <v>0.6566604127579737</v>
      </c>
      <c r="H85" s="57">
        <f t="shared" si="18"/>
        <v>0.5065666041275798</v>
      </c>
      <c r="I85" s="57">
        <f t="shared" si="19"/>
        <v>0.35647279549718575</v>
      </c>
      <c r="J85" s="28"/>
      <c r="K85" s="74">
        <f t="shared" si="20"/>
        <v>0</v>
      </c>
      <c r="L85" s="57">
        <f t="shared" si="21"/>
        <v>0</v>
      </c>
    </row>
    <row r="86" spans="1:12" ht="15.75">
      <c r="A86">
        <v>306</v>
      </c>
      <c r="B86" s="39" t="s">
        <v>75</v>
      </c>
      <c r="C86" s="18"/>
      <c r="D86" s="22">
        <v>3.7</v>
      </c>
      <c r="E86" s="22">
        <v>2.8</v>
      </c>
      <c r="F86" s="37">
        <v>1.9</v>
      </c>
      <c r="G86" s="57">
        <f t="shared" si="17"/>
        <v>0.6941838649155723</v>
      </c>
      <c r="H86" s="57">
        <f t="shared" si="18"/>
        <v>0.5253283302063789</v>
      </c>
      <c r="I86" s="57">
        <f t="shared" si="19"/>
        <v>0.35647279549718575</v>
      </c>
      <c r="J86" s="28"/>
      <c r="K86" s="74">
        <f t="shared" si="20"/>
        <v>0</v>
      </c>
      <c r="L86" s="57">
        <f t="shared" si="21"/>
        <v>0</v>
      </c>
    </row>
    <row r="87" spans="1:12" ht="15.75">
      <c r="A87">
        <v>307</v>
      </c>
      <c r="B87" s="39" t="s">
        <v>76</v>
      </c>
      <c r="C87" s="18"/>
      <c r="D87" s="22">
        <v>3.5</v>
      </c>
      <c r="E87" s="22">
        <v>2.6</v>
      </c>
      <c r="F87" s="37">
        <v>1.7</v>
      </c>
      <c r="G87" s="57">
        <f t="shared" si="17"/>
        <v>0.6566604127579737</v>
      </c>
      <c r="H87" s="57">
        <f t="shared" si="18"/>
        <v>0.4878048780487805</v>
      </c>
      <c r="I87" s="57">
        <f t="shared" si="19"/>
        <v>0.31894934333958724</v>
      </c>
      <c r="J87" s="28"/>
      <c r="K87" s="74">
        <f t="shared" si="20"/>
        <v>0</v>
      </c>
      <c r="L87" s="57">
        <f t="shared" si="21"/>
        <v>0</v>
      </c>
    </row>
    <row r="88" spans="1:12" ht="15.75">
      <c r="A88">
        <v>312</v>
      </c>
      <c r="B88" s="39" t="s">
        <v>77</v>
      </c>
      <c r="C88" s="18"/>
      <c r="D88" s="22">
        <v>2.8</v>
      </c>
      <c r="E88" s="22">
        <v>2.15</v>
      </c>
      <c r="F88" s="37">
        <v>1.5</v>
      </c>
      <c r="G88" s="57">
        <f t="shared" si="17"/>
        <v>0.5253283302063789</v>
      </c>
      <c r="H88" s="57">
        <f t="shared" si="18"/>
        <v>0.40337711069418386</v>
      </c>
      <c r="I88" s="57">
        <f t="shared" si="19"/>
        <v>0.28142589118198874</v>
      </c>
      <c r="J88" s="28"/>
      <c r="K88" s="74">
        <f t="shared" si="20"/>
        <v>0</v>
      </c>
      <c r="L88" s="57">
        <f t="shared" si="21"/>
        <v>0</v>
      </c>
    </row>
    <row r="89" spans="1:12" ht="15.75">
      <c r="A89">
        <v>313</v>
      </c>
      <c r="B89" s="39" t="s">
        <v>78</v>
      </c>
      <c r="C89" s="18"/>
      <c r="D89" s="22">
        <v>3.2</v>
      </c>
      <c r="E89" s="22">
        <v>2.45</v>
      </c>
      <c r="F89" s="37">
        <v>1.7</v>
      </c>
      <c r="G89" s="57">
        <f t="shared" si="17"/>
        <v>0.600375234521576</v>
      </c>
      <c r="H89" s="57">
        <f t="shared" si="18"/>
        <v>0.45966228893058164</v>
      </c>
      <c r="I89" s="57">
        <f t="shared" si="19"/>
        <v>0.31894934333958724</v>
      </c>
      <c r="J89" s="28"/>
      <c r="K89" s="74">
        <f t="shared" si="20"/>
        <v>0</v>
      </c>
      <c r="L89" s="57">
        <f t="shared" si="21"/>
        <v>0</v>
      </c>
    </row>
    <row r="90" spans="1:12" ht="15.75">
      <c r="A90">
        <v>314</v>
      </c>
      <c r="B90" s="39" t="s">
        <v>79</v>
      </c>
      <c r="C90" s="18"/>
      <c r="D90" s="22">
        <v>3.5</v>
      </c>
      <c r="E90" s="22">
        <v>2.7</v>
      </c>
      <c r="F90" s="37">
        <v>1.9</v>
      </c>
      <c r="G90" s="57">
        <f t="shared" si="17"/>
        <v>0.6566604127579737</v>
      </c>
      <c r="H90" s="57">
        <f t="shared" si="18"/>
        <v>0.5065666041275798</v>
      </c>
      <c r="I90" s="57">
        <f t="shared" si="19"/>
        <v>0.35647279549718575</v>
      </c>
      <c r="J90" s="28"/>
      <c r="K90" s="74">
        <f t="shared" si="20"/>
        <v>0</v>
      </c>
      <c r="L90" s="57">
        <f t="shared" si="21"/>
        <v>0</v>
      </c>
    </row>
    <row r="91" spans="1:12" ht="15.75">
      <c r="A91">
        <v>316</v>
      </c>
      <c r="B91" s="39" t="s">
        <v>80</v>
      </c>
      <c r="C91" s="18"/>
      <c r="D91" s="22">
        <v>2.8</v>
      </c>
      <c r="E91" s="22">
        <v>2.15</v>
      </c>
      <c r="F91" s="37">
        <v>1.5</v>
      </c>
      <c r="G91" s="57">
        <f t="shared" si="17"/>
        <v>0.5253283302063789</v>
      </c>
      <c r="H91" s="57">
        <f t="shared" si="18"/>
        <v>0.40337711069418386</v>
      </c>
      <c r="I91" s="57">
        <f t="shared" si="19"/>
        <v>0.28142589118198874</v>
      </c>
      <c r="J91" s="28"/>
      <c r="K91" s="74">
        <f t="shared" si="20"/>
        <v>0</v>
      </c>
      <c r="L91" s="57">
        <f t="shared" si="21"/>
        <v>0</v>
      </c>
    </row>
    <row r="92" spans="1:12" ht="15.75">
      <c r="A92">
        <v>317</v>
      </c>
      <c r="B92" s="39" t="s">
        <v>81</v>
      </c>
      <c r="C92" s="18"/>
      <c r="D92" s="22">
        <v>3.2</v>
      </c>
      <c r="E92" s="22">
        <v>2.45</v>
      </c>
      <c r="F92" s="37">
        <v>1.7</v>
      </c>
      <c r="G92" s="57">
        <f t="shared" si="17"/>
        <v>0.600375234521576</v>
      </c>
      <c r="H92" s="57">
        <f t="shared" si="18"/>
        <v>0.45966228893058164</v>
      </c>
      <c r="I92" s="57">
        <f t="shared" si="19"/>
        <v>0.31894934333958724</v>
      </c>
      <c r="J92" s="28"/>
      <c r="K92" s="74">
        <f t="shared" si="20"/>
        <v>0</v>
      </c>
      <c r="L92" s="57">
        <f t="shared" si="21"/>
        <v>0</v>
      </c>
    </row>
    <row r="93" spans="1:12" ht="15.75">
      <c r="A93">
        <v>318</v>
      </c>
      <c r="B93" s="39" t="s">
        <v>82</v>
      </c>
      <c r="C93" s="18"/>
      <c r="D93" s="22">
        <v>3.2</v>
      </c>
      <c r="E93" s="22">
        <v>2.45</v>
      </c>
      <c r="F93" s="37">
        <v>1.7</v>
      </c>
      <c r="G93" s="57">
        <f t="shared" si="17"/>
        <v>0.600375234521576</v>
      </c>
      <c r="H93" s="57">
        <f t="shared" si="18"/>
        <v>0.45966228893058164</v>
      </c>
      <c r="I93" s="57">
        <f t="shared" si="19"/>
        <v>0.31894934333958724</v>
      </c>
      <c r="J93" s="28"/>
      <c r="K93" s="74">
        <f t="shared" si="20"/>
        <v>0</v>
      </c>
      <c r="L93" s="57">
        <f t="shared" si="21"/>
        <v>0</v>
      </c>
    </row>
    <row r="94" spans="1:12" ht="15.75">
      <c r="A94">
        <v>319</v>
      </c>
      <c r="B94" s="39" t="s">
        <v>83</v>
      </c>
      <c r="C94" s="18"/>
      <c r="D94" s="22">
        <v>3.2</v>
      </c>
      <c r="E94" s="22">
        <v>2.45</v>
      </c>
      <c r="F94" s="37">
        <v>1.7</v>
      </c>
      <c r="G94" s="57">
        <f t="shared" si="17"/>
        <v>0.600375234521576</v>
      </c>
      <c r="H94" s="57">
        <f t="shared" si="18"/>
        <v>0.45966228893058164</v>
      </c>
      <c r="I94" s="57">
        <f t="shared" si="19"/>
        <v>0.31894934333958724</v>
      </c>
      <c r="J94" s="28"/>
      <c r="K94" s="74">
        <f t="shared" si="20"/>
        <v>0</v>
      </c>
      <c r="L94" s="57">
        <f t="shared" si="21"/>
        <v>0</v>
      </c>
    </row>
    <row r="95" spans="1:12" ht="15.75">
      <c r="A95">
        <v>320</v>
      </c>
      <c r="B95" s="39" t="s">
        <v>84</v>
      </c>
      <c r="C95" s="18"/>
      <c r="D95" s="22">
        <v>3.2</v>
      </c>
      <c r="E95" s="22">
        <v>2.45</v>
      </c>
      <c r="F95" s="37">
        <v>1.7</v>
      </c>
      <c r="G95" s="57">
        <f t="shared" si="17"/>
        <v>0.600375234521576</v>
      </c>
      <c r="H95" s="57">
        <f t="shared" si="18"/>
        <v>0.45966228893058164</v>
      </c>
      <c r="I95" s="57">
        <f t="shared" si="19"/>
        <v>0.31894934333958724</v>
      </c>
      <c r="J95" s="28"/>
      <c r="K95" s="74">
        <f t="shared" si="20"/>
        <v>0</v>
      </c>
      <c r="L95" s="57">
        <f t="shared" si="21"/>
        <v>0</v>
      </c>
    </row>
    <row r="96" spans="1:12" ht="15.75">
      <c r="A96">
        <v>321</v>
      </c>
      <c r="B96" s="39" t="s">
        <v>85</v>
      </c>
      <c r="C96" s="18"/>
      <c r="D96" s="22">
        <v>3.2</v>
      </c>
      <c r="E96" s="22">
        <v>2.45</v>
      </c>
      <c r="F96" s="37">
        <v>1.7</v>
      </c>
      <c r="G96" s="57">
        <f t="shared" si="17"/>
        <v>0.600375234521576</v>
      </c>
      <c r="H96" s="57">
        <f t="shared" si="18"/>
        <v>0.45966228893058164</v>
      </c>
      <c r="I96" s="57">
        <f t="shared" si="19"/>
        <v>0.31894934333958724</v>
      </c>
      <c r="J96" s="28"/>
      <c r="K96" s="74">
        <f t="shared" si="20"/>
        <v>0</v>
      </c>
      <c r="L96" s="57">
        <f t="shared" si="21"/>
        <v>0</v>
      </c>
    </row>
    <row r="97" spans="1:12" ht="15.75">
      <c r="A97">
        <v>0</v>
      </c>
      <c r="B97" s="39" t="s">
        <v>86</v>
      </c>
      <c r="C97" s="20"/>
      <c r="D97" s="22"/>
      <c r="E97" s="22"/>
      <c r="F97" s="37"/>
      <c r="G97" s="57">
        <f t="shared" si="17"/>
        <v>0</v>
      </c>
      <c r="H97" s="57">
        <f t="shared" si="18"/>
        <v>0</v>
      </c>
      <c r="I97" s="57">
        <f t="shared" si="19"/>
        <v>0</v>
      </c>
      <c r="J97" s="28"/>
      <c r="K97" s="74">
        <f t="shared" si="20"/>
        <v>0</v>
      </c>
      <c r="L97" s="57">
        <f t="shared" si="21"/>
        <v>0</v>
      </c>
    </row>
    <row r="98" spans="1:12" ht="15.75">
      <c r="A98">
        <v>351</v>
      </c>
      <c r="B98" s="39" t="s">
        <v>87</v>
      </c>
      <c r="C98" s="18"/>
      <c r="D98" s="22">
        <v>4</v>
      </c>
      <c r="E98" s="22">
        <v>3.4</v>
      </c>
      <c r="F98" s="37">
        <v>2.8</v>
      </c>
      <c r="G98" s="57">
        <f t="shared" si="17"/>
        <v>0.7504690431519699</v>
      </c>
      <c r="H98" s="57">
        <f t="shared" si="18"/>
        <v>0.6378986866791745</v>
      </c>
      <c r="I98" s="57">
        <f t="shared" si="19"/>
        <v>0.5253283302063789</v>
      </c>
      <c r="J98" s="28"/>
      <c r="K98" s="74">
        <f t="shared" si="20"/>
        <v>0</v>
      </c>
      <c r="L98" s="57">
        <f t="shared" si="21"/>
        <v>0</v>
      </c>
    </row>
    <row r="99" spans="1:12" ht="15.75">
      <c r="A99">
        <v>352</v>
      </c>
      <c r="B99" s="39" t="s">
        <v>88</v>
      </c>
      <c r="C99" s="18"/>
      <c r="D99" s="22">
        <v>4.5</v>
      </c>
      <c r="E99" s="22">
        <v>3.95</v>
      </c>
      <c r="F99" s="37">
        <v>3.4</v>
      </c>
      <c r="G99" s="57">
        <f t="shared" si="17"/>
        <v>0.8442776735459662</v>
      </c>
      <c r="H99" s="57">
        <f t="shared" si="18"/>
        <v>0.7410881801125704</v>
      </c>
      <c r="I99" s="57">
        <f t="shared" si="19"/>
        <v>0.6378986866791745</v>
      </c>
      <c r="J99" s="28"/>
      <c r="K99" s="74">
        <f t="shared" si="20"/>
        <v>0</v>
      </c>
      <c r="L99" s="57">
        <f t="shared" si="21"/>
        <v>0</v>
      </c>
    </row>
    <row r="100" spans="1:12" ht="15.75">
      <c r="A100">
        <v>0</v>
      </c>
      <c r="B100" s="40" t="s">
        <v>89</v>
      </c>
      <c r="C100" s="20"/>
      <c r="D100" s="22"/>
      <c r="E100" s="22"/>
      <c r="F100" s="37"/>
      <c r="G100" s="57">
        <f t="shared" si="17"/>
        <v>0</v>
      </c>
      <c r="H100" s="57">
        <f t="shared" si="18"/>
        <v>0</v>
      </c>
      <c r="I100" s="57">
        <f t="shared" si="19"/>
        <v>0</v>
      </c>
      <c r="J100" s="28"/>
      <c r="K100" s="74">
        <f t="shared" si="20"/>
        <v>0</v>
      </c>
      <c r="L100" s="57">
        <f t="shared" si="21"/>
        <v>0</v>
      </c>
    </row>
    <row r="101" spans="1:12" ht="15.75">
      <c r="A101">
        <v>401</v>
      </c>
      <c r="B101" s="39" t="s">
        <v>90</v>
      </c>
      <c r="C101" s="18"/>
      <c r="D101" s="22">
        <v>15</v>
      </c>
      <c r="E101" s="22">
        <v>14</v>
      </c>
      <c r="F101" s="37">
        <v>13</v>
      </c>
      <c r="G101" s="57">
        <f t="shared" si="17"/>
        <v>2.8142589118198873</v>
      </c>
      <c r="H101" s="57">
        <f t="shared" si="18"/>
        <v>2.626641651031895</v>
      </c>
      <c r="I101" s="57">
        <f t="shared" si="19"/>
        <v>2.4390243902439024</v>
      </c>
      <c r="J101" s="28"/>
      <c r="K101" s="74">
        <f t="shared" si="20"/>
        <v>0</v>
      </c>
      <c r="L101" s="57">
        <f t="shared" si="21"/>
        <v>0</v>
      </c>
    </row>
    <row r="102" spans="1:12" ht="15.75">
      <c r="A102">
        <v>402</v>
      </c>
      <c r="B102" s="39" t="s">
        <v>91</v>
      </c>
      <c r="C102" s="18"/>
      <c r="D102" s="22">
        <v>18</v>
      </c>
      <c r="E102" s="22">
        <v>16.5</v>
      </c>
      <c r="F102" s="37">
        <v>15</v>
      </c>
      <c r="G102" s="57">
        <f t="shared" si="17"/>
        <v>3.3771106941838647</v>
      </c>
      <c r="H102" s="57">
        <f t="shared" si="18"/>
        <v>3.095684803001876</v>
      </c>
      <c r="I102" s="57">
        <f t="shared" si="19"/>
        <v>2.8142589118198873</v>
      </c>
      <c r="J102" s="28"/>
      <c r="K102" s="74">
        <f t="shared" si="20"/>
        <v>0</v>
      </c>
      <c r="L102" s="57">
        <f t="shared" si="21"/>
        <v>0</v>
      </c>
    </row>
    <row r="103" spans="1:12" ht="15.75">
      <c r="A103">
        <v>403</v>
      </c>
      <c r="B103" s="39" t="s">
        <v>92</v>
      </c>
      <c r="C103" s="18"/>
      <c r="D103" s="22">
        <v>12.5</v>
      </c>
      <c r="E103" s="22">
        <v>11.25</v>
      </c>
      <c r="F103" s="37">
        <v>10</v>
      </c>
      <c r="G103" s="57">
        <f t="shared" si="17"/>
        <v>2.345215759849906</v>
      </c>
      <c r="H103" s="57">
        <f t="shared" si="18"/>
        <v>2.1106941838649154</v>
      </c>
      <c r="I103" s="57">
        <f t="shared" si="19"/>
        <v>1.876172607879925</v>
      </c>
      <c r="J103" s="28"/>
      <c r="K103" s="74">
        <f t="shared" si="20"/>
        <v>0</v>
      </c>
      <c r="L103" s="57">
        <f t="shared" si="21"/>
        <v>0</v>
      </c>
    </row>
    <row r="104" spans="1:12" ht="15.75">
      <c r="A104">
        <v>0</v>
      </c>
      <c r="B104" s="40" t="s">
        <v>93</v>
      </c>
      <c r="C104" s="21"/>
      <c r="D104" s="22"/>
      <c r="E104" s="22"/>
      <c r="F104" s="37"/>
      <c r="G104" s="57">
        <f t="shared" si="17"/>
        <v>0</v>
      </c>
      <c r="H104" s="57">
        <f t="shared" si="18"/>
        <v>0</v>
      </c>
      <c r="I104" s="57">
        <f t="shared" si="19"/>
        <v>0</v>
      </c>
      <c r="J104" s="28"/>
      <c r="K104" s="74">
        <f t="shared" si="20"/>
        <v>0</v>
      </c>
      <c r="L104" s="57">
        <f t="shared" si="21"/>
        <v>0</v>
      </c>
    </row>
    <row r="105" spans="1:12" ht="15.75">
      <c r="A105">
        <v>502</v>
      </c>
      <c r="B105" s="39" t="s">
        <v>93</v>
      </c>
      <c r="C105" s="18"/>
      <c r="D105" s="22">
        <v>18</v>
      </c>
      <c r="E105" s="22">
        <v>17</v>
      </c>
      <c r="F105" s="37">
        <v>16</v>
      </c>
      <c r="G105" s="57">
        <f t="shared" si="17"/>
        <v>3.3771106941838647</v>
      </c>
      <c r="H105" s="57">
        <f t="shared" si="18"/>
        <v>3.189493433395872</v>
      </c>
      <c r="I105" s="57">
        <f t="shared" si="19"/>
        <v>3.0018761726078798</v>
      </c>
      <c r="J105" s="28"/>
      <c r="K105" s="74">
        <f t="shared" si="20"/>
        <v>0</v>
      </c>
      <c r="L105" s="57">
        <f t="shared" si="21"/>
        <v>0</v>
      </c>
    </row>
    <row r="106" spans="1:12" ht="15.75">
      <c r="A106">
        <v>0</v>
      </c>
      <c r="B106" s="40" t="s">
        <v>94</v>
      </c>
      <c r="C106" s="20"/>
      <c r="D106" s="22"/>
      <c r="E106" s="22"/>
      <c r="F106" s="37"/>
      <c r="G106" s="57">
        <f t="shared" si="17"/>
        <v>0</v>
      </c>
      <c r="H106" s="57">
        <f t="shared" si="18"/>
        <v>0</v>
      </c>
      <c r="I106" s="57">
        <f t="shared" si="19"/>
        <v>0</v>
      </c>
      <c r="J106" s="28"/>
      <c r="K106" s="74">
        <f t="shared" si="20"/>
        <v>0</v>
      </c>
      <c r="L106" s="57">
        <f t="shared" si="21"/>
        <v>0</v>
      </c>
    </row>
    <row r="107" spans="1:12" ht="15.75">
      <c r="A107">
        <v>701</v>
      </c>
      <c r="B107" s="39" t="s">
        <v>95</v>
      </c>
      <c r="C107" s="18"/>
      <c r="D107" s="22">
        <v>7</v>
      </c>
      <c r="E107" s="22">
        <v>5.75</v>
      </c>
      <c r="F107" s="37">
        <v>4.5</v>
      </c>
      <c r="G107" s="57">
        <f t="shared" si="17"/>
        <v>1.3133208255159474</v>
      </c>
      <c r="H107" s="57">
        <f t="shared" si="18"/>
        <v>1.0787992495309568</v>
      </c>
      <c r="I107" s="57">
        <f t="shared" si="19"/>
        <v>0.8442776735459662</v>
      </c>
      <c r="J107" s="28"/>
      <c r="K107" s="74">
        <f t="shared" si="20"/>
        <v>0</v>
      </c>
      <c r="L107" s="57">
        <f t="shared" si="21"/>
        <v>0</v>
      </c>
    </row>
    <row r="108" spans="1:12" ht="15.75">
      <c r="A108">
        <v>702</v>
      </c>
      <c r="B108" s="39" t="s">
        <v>96</v>
      </c>
      <c r="C108" s="18"/>
      <c r="D108" s="22">
        <v>8</v>
      </c>
      <c r="E108" s="22">
        <v>6.75</v>
      </c>
      <c r="F108" s="37">
        <v>5.5</v>
      </c>
      <c r="G108" s="57">
        <f t="shared" si="17"/>
        <v>1.5009380863039399</v>
      </c>
      <c r="H108" s="57">
        <f t="shared" si="18"/>
        <v>1.2664165103189493</v>
      </c>
      <c r="I108" s="57">
        <f t="shared" si="19"/>
        <v>1.0318949343339587</v>
      </c>
      <c r="J108" s="28"/>
      <c r="K108" s="74">
        <f t="shared" si="20"/>
        <v>0</v>
      </c>
      <c r="L108" s="57">
        <f t="shared" si="21"/>
        <v>0</v>
      </c>
    </row>
    <row r="109" spans="1:12" ht="15.75">
      <c r="A109">
        <v>703</v>
      </c>
      <c r="B109" s="39" t="s">
        <v>97</v>
      </c>
      <c r="C109" s="18"/>
      <c r="D109" s="22">
        <v>9</v>
      </c>
      <c r="E109" s="22">
        <v>7.75</v>
      </c>
      <c r="F109" s="37">
        <v>6.5</v>
      </c>
      <c r="G109" s="57">
        <f t="shared" si="17"/>
        <v>1.6885553470919323</v>
      </c>
      <c r="H109" s="57">
        <f t="shared" si="18"/>
        <v>1.4540337711069418</v>
      </c>
      <c r="I109" s="57">
        <f t="shared" si="19"/>
        <v>1.2195121951219512</v>
      </c>
      <c r="J109" s="28"/>
      <c r="K109" s="74">
        <f t="shared" si="20"/>
        <v>0</v>
      </c>
      <c r="L109" s="57">
        <f t="shared" si="21"/>
        <v>0</v>
      </c>
    </row>
    <row r="110" spans="1:12" ht="15.75">
      <c r="A110">
        <v>704</v>
      </c>
      <c r="B110" s="39" t="s">
        <v>98</v>
      </c>
      <c r="C110" s="18"/>
      <c r="D110" s="22">
        <v>10</v>
      </c>
      <c r="E110" s="22">
        <v>8.5</v>
      </c>
      <c r="F110" s="37">
        <v>7</v>
      </c>
      <c r="G110" s="57">
        <f t="shared" si="17"/>
        <v>1.876172607879925</v>
      </c>
      <c r="H110" s="57">
        <f t="shared" si="18"/>
        <v>1.594746716697936</v>
      </c>
      <c r="I110" s="57">
        <f t="shared" si="19"/>
        <v>1.3133208255159474</v>
      </c>
      <c r="J110" s="28"/>
      <c r="K110" s="74">
        <f t="shared" si="20"/>
        <v>0</v>
      </c>
      <c r="L110" s="57">
        <f t="shared" si="21"/>
        <v>0</v>
      </c>
    </row>
    <row r="111" spans="1:12" ht="15.75">
      <c r="A111">
        <v>801</v>
      </c>
      <c r="B111" s="39" t="s">
        <v>99</v>
      </c>
      <c r="C111" s="18"/>
      <c r="D111" s="22">
        <v>55</v>
      </c>
      <c r="E111" s="22">
        <v>51</v>
      </c>
      <c r="F111" s="37">
        <v>47</v>
      </c>
      <c r="G111" s="57">
        <f t="shared" si="17"/>
        <v>10.318949343339588</v>
      </c>
      <c r="H111" s="57">
        <f t="shared" si="18"/>
        <v>9.568480300187618</v>
      </c>
      <c r="I111" s="57">
        <f t="shared" si="19"/>
        <v>8.818011257035646</v>
      </c>
      <c r="J111" s="28"/>
      <c r="K111" s="74">
        <f t="shared" si="20"/>
        <v>0</v>
      </c>
      <c r="L111" s="57">
        <f t="shared" si="21"/>
        <v>0</v>
      </c>
    </row>
    <row r="112" spans="1:12" ht="16.5" thickBot="1">
      <c r="A112">
        <v>802</v>
      </c>
      <c r="B112" s="39" t="s">
        <v>100</v>
      </c>
      <c r="C112" s="19"/>
      <c r="D112" s="25">
        <v>60</v>
      </c>
      <c r="E112" s="25">
        <v>54</v>
      </c>
      <c r="F112" s="37">
        <v>48</v>
      </c>
      <c r="G112" s="57">
        <f t="shared" si="17"/>
        <v>11.25703564727955</v>
      </c>
      <c r="H112" s="57">
        <f t="shared" si="18"/>
        <v>10.131332082551594</v>
      </c>
      <c r="I112" s="57">
        <f t="shared" si="19"/>
        <v>9.00562851782364</v>
      </c>
      <c r="J112" s="29"/>
      <c r="K112" s="74">
        <f t="shared" si="20"/>
        <v>0</v>
      </c>
      <c r="L112" s="57">
        <f t="shared" si="21"/>
        <v>0</v>
      </c>
    </row>
    <row r="113" spans="2:12" ht="18.75" thickBot="1">
      <c r="B113" s="38" t="s">
        <v>38</v>
      </c>
      <c r="C113" s="23"/>
      <c r="D113" s="23"/>
      <c r="E113" s="24"/>
      <c r="F113" s="36"/>
      <c r="G113" s="36"/>
      <c r="H113" s="36"/>
      <c r="I113" s="36"/>
      <c r="J113" s="23"/>
      <c r="K113" s="75">
        <f>SUM(K8:K112)</f>
        <v>0</v>
      </c>
      <c r="L113" s="58">
        <f>SUM(L8:L112)</f>
        <v>0</v>
      </c>
    </row>
  </sheetData>
  <mergeCells count="5">
    <mergeCell ref="A5:L5"/>
    <mergeCell ref="A1:L1"/>
    <mergeCell ref="A2:L2"/>
    <mergeCell ref="A3:L3"/>
    <mergeCell ref="F4:L4"/>
  </mergeCells>
  <hyperlinks>
    <hyperlink ref="E4" r:id="rId1" display="alpha_omega@ukr.net"/>
    <hyperlink ref="A5" r:id="rId2" display="www.alphaomegabase.narod.ru"/>
  </hyperlinks>
  <printOptions/>
  <pageMargins left="0.3937007874015748" right="0.3937007874015748" top="0.1968503937007874" bottom="0.2755905511811024" header="0.5118110236220472" footer="0.5118110236220472"/>
  <pageSetup orientation="portrait" paperSize="9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 &amp; Omega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Generation</dc:creator>
  <cp:keywords/>
  <dc:description/>
  <cp:lastModifiedBy>Alpha</cp:lastModifiedBy>
  <cp:lastPrinted>2004-05-31T10:45:19Z</cp:lastPrinted>
  <dcterms:created xsi:type="dcterms:W3CDTF">2004-01-09T11:01:20Z</dcterms:created>
  <dcterms:modified xsi:type="dcterms:W3CDTF">2004-07-01T13:24:41Z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